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Work Program\Traffic Counts\"/>
    </mc:Choice>
  </mc:AlternateContent>
  <xr:revisionPtr revIDLastSave="0" documentId="13_ncr:1_{ACFC9DBB-14F5-4C9F-B9C1-66262E4D96C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eak-offPeak_Summary" sheetId="11" r:id="rId1"/>
    <sheet name="TAMC Traffic Counts Peak" sheetId="2" r:id="rId2"/>
    <sheet name="TAMC Traffic Counts OffPeak" sheetId="10" r:id="rId3"/>
  </sheets>
  <definedNames>
    <definedName name="_xlnm._FilterDatabase" localSheetId="1" hidden="1">'TAMC Traffic Counts Peak'!$A$1:$AO$218</definedName>
    <definedName name="_xlnm.Print_Titles" localSheetId="2">'TAMC Traffic Counts OffPeak'!$1:$1</definedName>
    <definedName name="_xlnm.Print_Titles" localSheetId="1">'TAMC Traffic Counts Peak'!$1:$1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G202" i="2" l="1"/>
  <c r="F202" i="2"/>
  <c r="E202" i="2"/>
  <c r="G213" i="2"/>
  <c r="G214" i="2"/>
  <c r="G215" i="2"/>
  <c r="G216" i="2"/>
  <c r="G217" i="2"/>
  <c r="F213" i="2"/>
  <c r="F214" i="2"/>
  <c r="F215" i="2"/>
  <c r="F216" i="2"/>
  <c r="F217" i="2"/>
  <c r="F211" i="2"/>
  <c r="G211" i="2"/>
  <c r="G209" i="2"/>
  <c r="G207" i="2" l="1"/>
  <c r="F207" i="2"/>
  <c r="F209" i="2"/>
  <c r="E207" i="2"/>
  <c r="E209" i="2"/>
  <c r="E211" i="2"/>
  <c r="E213" i="2"/>
  <c r="E214" i="2"/>
  <c r="E215" i="2"/>
  <c r="E216" i="2"/>
  <c r="E217" i="2"/>
  <c r="AO207" i="2"/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3" i="2"/>
  <c r="G204" i="2"/>
  <c r="G205" i="2"/>
  <c r="G206" i="2"/>
  <c r="G208" i="2"/>
  <c r="G210" i="2"/>
  <c r="G212" i="2"/>
  <c r="G218" i="2"/>
  <c r="G3" i="2"/>
  <c r="G2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3" i="2"/>
  <c r="F204" i="2"/>
  <c r="F205" i="2"/>
  <c r="F206" i="2"/>
  <c r="F208" i="2"/>
  <c r="F210" i="2"/>
  <c r="F212" i="2"/>
  <c r="F218" i="2"/>
  <c r="F3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3" i="2"/>
  <c r="E204" i="2"/>
  <c r="E205" i="2"/>
  <c r="E206" i="2"/>
  <c r="E208" i="2"/>
  <c r="E210" i="2"/>
  <c r="E212" i="2"/>
  <c r="E218" i="2"/>
  <c r="E2" i="2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" i="10"/>
  <c r="E125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3" i="10"/>
  <c r="F4" i="10"/>
  <c r="F5" i="10"/>
  <c r="F6" i="10"/>
  <c r="F2" i="10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" i="10"/>
  <c r="AO2" i="2"/>
  <c r="AO3" i="2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0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3" i="2"/>
  <c r="AO204" i="2"/>
  <c r="AO205" i="2"/>
  <c r="AO206" i="2"/>
  <c r="AO208" i="2"/>
  <c r="AO210" i="2"/>
  <c r="AO212" i="2"/>
  <c r="AO218" i="2"/>
  <c r="B72" i="10" l="1"/>
  <c r="B65" i="10"/>
  <c r="B214" i="2"/>
  <c r="B202" i="2"/>
  <c r="B209" i="2"/>
  <c r="B217" i="2"/>
  <c r="B211" i="2"/>
  <c r="B216" i="2"/>
  <c r="B215" i="2"/>
  <c r="B213" i="2"/>
  <c r="B207" i="2"/>
  <c r="B69" i="10"/>
  <c r="B80" i="10"/>
  <c r="B202" i="10"/>
  <c r="B138" i="10"/>
  <c r="B122" i="10"/>
  <c r="B98" i="10"/>
  <c r="B137" i="10"/>
  <c r="B121" i="10"/>
  <c r="B97" i="10"/>
  <c r="B81" i="10"/>
  <c r="B49" i="10"/>
  <c r="B70" i="10"/>
  <c r="B183" i="10"/>
  <c r="B198" i="10"/>
  <c r="B94" i="10"/>
  <c r="B30" i="10"/>
  <c r="B196" i="10"/>
  <c r="B210" i="10"/>
  <c r="B194" i="10"/>
  <c r="B162" i="10"/>
  <c r="B114" i="10"/>
  <c r="B90" i="10"/>
  <c r="B142" i="10"/>
  <c r="B23" i="10"/>
  <c r="B177" i="10"/>
  <c r="B153" i="10"/>
  <c r="B150" i="10"/>
  <c r="B86" i="10"/>
  <c r="B53" i="10"/>
  <c r="B149" i="10"/>
  <c r="B41" i="2"/>
  <c r="B179" i="2"/>
  <c r="B178" i="2"/>
  <c r="B47" i="2"/>
  <c r="B199" i="2"/>
  <c r="B147" i="2"/>
  <c r="B27" i="2"/>
  <c r="B128" i="2"/>
  <c r="B51" i="2"/>
  <c r="B159" i="2"/>
  <c r="B170" i="10"/>
  <c r="B130" i="10"/>
  <c r="B74" i="10"/>
  <c r="B50" i="10"/>
  <c r="B26" i="10"/>
  <c r="B204" i="2"/>
  <c r="B155" i="2"/>
  <c r="B131" i="2"/>
  <c r="B107" i="2"/>
  <c r="B83" i="2"/>
  <c r="B67" i="2"/>
  <c r="B19" i="2"/>
  <c r="B96" i="10"/>
  <c r="B190" i="10"/>
  <c r="B32" i="10"/>
  <c r="B119" i="2"/>
  <c r="B209" i="10"/>
  <c r="B161" i="10"/>
  <c r="B113" i="10"/>
  <c r="B25" i="10"/>
  <c r="B114" i="2"/>
  <c r="B66" i="2"/>
  <c r="B58" i="2"/>
  <c r="B207" i="10"/>
  <c r="B13" i="10"/>
  <c r="B125" i="2"/>
  <c r="B173" i="10"/>
  <c r="B19" i="10"/>
  <c r="B52" i="2"/>
  <c r="B63" i="10"/>
  <c r="B35" i="10"/>
  <c r="B166" i="10"/>
  <c r="B134" i="10"/>
  <c r="B110" i="10"/>
  <c r="B54" i="10"/>
  <c r="B38" i="10"/>
  <c r="B14" i="10"/>
  <c r="B210" i="2"/>
  <c r="B191" i="2"/>
  <c r="B183" i="2"/>
  <c r="B167" i="2"/>
  <c r="B151" i="2"/>
  <c r="B143" i="2"/>
  <c r="B135" i="2"/>
  <c r="B127" i="2"/>
  <c r="B111" i="2"/>
  <c r="B103" i="2"/>
  <c r="B95" i="2"/>
  <c r="B87" i="2"/>
  <c r="B79" i="2"/>
  <c r="B71" i="2"/>
  <c r="B63" i="2"/>
  <c r="B55" i="2"/>
  <c r="B39" i="2"/>
  <c r="B31" i="2"/>
  <c r="B23" i="2"/>
  <c r="B15" i="2"/>
  <c r="B7" i="2"/>
  <c r="B186" i="10"/>
  <c r="B154" i="10"/>
  <c r="B106" i="10"/>
  <c r="B66" i="10"/>
  <c r="B42" i="10"/>
  <c r="B18" i="10"/>
  <c r="B184" i="2"/>
  <c r="B57" i="2"/>
  <c r="B166" i="2"/>
  <c r="B141" i="2"/>
  <c r="B69" i="2"/>
  <c r="B30" i="2"/>
  <c r="B104" i="2"/>
  <c r="B62" i="2"/>
  <c r="B118" i="2"/>
  <c r="B49" i="2"/>
  <c r="B136" i="2"/>
  <c r="B181" i="2"/>
  <c r="B24" i="2"/>
  <c r="B93" i="2"/>
  <c r="B45" i="2"/>
  <c r="B182" i="2"/>
  <c r="B150" i="2"/>
  <c r="B77" i="2"/>
  <c r="B176" i="2"/>
  <c r="B53" i="2"/>
  <c r="B200" i="2"/>
  <c r="B168" i="2"/>
  <c r="B94" i="2"/>
  <c r="B102" i="2"/>
  <c r="B64" i="2"/>
  <c r="B2" i="2"/>
  <c r="B89" i="2"/>
  <c r="B110" i="2"/>
  <c r="B158" i="2"/>
  <c r="B112" i="2"/>
  <c r="B54" i="2"/>
  <c r="B14" i="2"/>
  <c r="B48" i="2"/>
  <c r="B121" i="2"/>
  <c r="B164" i="2"/>
  <c r="B198" i="2"/>
  <c r="B60" i="2"/>
  <c r="B129" i="2"/>
  <c r="B72" i="2"/>
  <c r="B36" i="2"/>
  <c r="B16" i="2"/>
  <c r="B68" i="2"/>
  <c r="B205" i="2"/>
  <c r="B206" i="2"/>
  <c r="B32" i="2"/>
  <c r="B8" i="2"/>
  <c r="B109" i="2"/>
  <c r="B56" i="2"/>
  <c r="B117" i="2"/>
  <c r="B196" i="2"/>
  <c r="B96" i="2"/>
  <c r="B86" i="2"/>
  <c r="B197" i="2"/>
  <c r="B144" i="2"/>
  <c r="B188" i="2"/>
  <c r="B152" i="2"/>
  <c r="B61" i="2"/>
  <c r="B140" i="2"/>
  <c r="B177" i="2"/>
  <c r="B142" i="2"/>
  <c r="B165" i="2"/>
  <c r="B29" i="2"/>
  <c r="B97" i="2"/>
  <c r="B85" i="2"/>
  <c r="B185" i="2"/>
  <c r="B88" i="2"/>
  <c r="B13" i="2"/>
  <c r="B201" i="2"/>
  <c r="B137" i="2"/>
  <c r="B40" i="2"/>
  <c r="B169" i="2"/>
  <c r="B76" i="2"/>
  <c r="B174" i="2"/>
  <c r="B12" i="2"/>
  <c r="B65" i="2"/>
  <c r="B120" i="2"/>
  <c r="B80" i="2"/>
  <c r="B173" i="2"/>
  <c r="B70" i="2"/>
  <c r="B149" i="2"/>
  <c r="B4" i="2"/>
  <c r="B25" i="2"/>
  <c r="B157" i="2"/>
  <c r="B212" i="2"/>
  <c r="B105" i="2"/>
  <c r="B187" i="2"/>
  <c r="B163" i="2"/>
  <c r="B139" i="2"/>
  <c r="B115" i="2"/>
  <c r="B91" i="2"/>
  <c r="B59" i="2"/>
  <c r="B35" i="2"/>
  <c r="B185" i="10"/>
  <c r="B67" i="10"/>
  <c r="B44" i="2"/>
  <c r="B193" i="2"/>
  <c r="B193" i="10"/>
  <c r="B169" i="10"/>
  <c r="B145" i="10"/>
  <c r="B73" i="10"/>
  <c r="B33" i="10"/>
  <c r="B17" i="10"/>
  <c r="B172" i="10"/>
  <c r="B26" i="2"/>
  <c r="B61" i="10"/>
  <c r="B109" i="10"/>
  <c r="B21" i="2"/>
  <c r="B20" i="10"/>
  <c r="B6" i="2"/>
  <c r="B174" i="10"/>
  <c r="B126" i="10"/>
  <c r="B78" i="10"/>
  <c r="B178" i="10"/>
  <c r="B146" i="10"/>
  <c r="B82" i="10"/>
  <c r="B58" i="10"/>
  <c r="B34" i="10"/>
  <c r="B10" i="10"/>
  <c r="B195" i="2"/>
  <c r="B171" i="2"/>
  <c r="B123" i="2"/>
  <c r="B99" i="2"/>
  <c r="B75" i="2"/>
  <c r="B43" i="2"/>
  <c r="B11" i="2"/>
  <c r="B158" i="10"/>
  <c r="B128" i="10"/>
  <c r="B68" i="10"/>
  <c r="B50" i="2"/>
  <c r="B160" i="2"/>
  <c r="B201" i="10"/>
  <c r="B129" i="10"/>
  <c r="B105" i="10"/>
  <c r="B89" i="10"/>
  <c r="B57" i="10"/>
  <c r="B41" i="10"/>
  <c r="B9" i="10"/>
  <c r="B106" i="2"/>
  <c r="B147" i="10"/>
  <c r="B88" i="10"/>
  <c r="B24" i="10"/>
  <c r="B145" i="2"/>
  <c r="B5" i="2"/>
  <c r="B11" i="10"/>
  <c r="B153" i="2"/>
  <c r="B126" i="2"/>
  <c r="B176" i="10"/>
  <c r="B167" i="10"/>
  <c r="B84" i="10"/>
  <c r="B100" i="2"/>
  <c r="B175" i="2"/>
  <c r="B206" i="10"/>
  <c r="B182" i="10"/>
  <c r="B118" i="10"/>
  <c r="B102" i="10"/>
  <c r="B62" i="10"/>
  <c r="B46" i="10"/>
  <c r="B22" i="10"/>
  <c r="B47" i="10"/>
  <c r="B16" i="10"/>
  <c r="B31" i="10"/>
  <c r="B64" i="10"/>
  <c r="B75" i="10"/>
  <c r="B83" i="10"/>
  <c r="B92" i="10"/>
  <c r="B29" i="10"/>
  <c r="B2" i="10"/>
  <c r="B131" i="10"/>
  <c r="B151" i="10"/>
  <c r="B164" i="10"/>
  <c r="B200" i="10"/>
  <c r="B39" i="10"/>
  <c r="B71" i="10"/>
  <c r="B139" i="10"/>
  <c r="B168" i="10"/>
  <c r="B204" i="10"/>
  <c r="B117" i="10"/>
  <c r="B107" i="10"/>
  <c r="B135" i="10"/>
  <c r="B159" i="10"/>
  <c r="B205" i="10"/>
  <c r="B27" i="10"/>
  <c r="B55" i="10"/>
  <c r="B123" i="10"/>
  <c r="B141" i="10"/>
  <c r="B180" i="10"/>
  <c r="B195" i="10"/>
  <c r="B208" i="10"/>
  <c r="B44" i="10"/>
  <c r="B127" i="10"/>
  <c r="B103" i="10"/>
  <c r="B132" i="10"/>
  <c r="B184" i="10"/>
  <c r="B15" i="10"/>
  <c r="B95" i="10"/>
  <c r="B108" i="10"/>
  <c r="B104" i="10"/>
  <c r="B101" i="10"/>
  <c r="B163" i="10"/>
  <c r="B197" i="10"/>
  <c r="B21" i="10"/>
  <c r="B59" i="10"/>
  <c r="B112" i="10"/>
  <c r="B115" i="10"/>
  <c r="B171" i="10"/>
  <c r="B191" i="10"/>
  <c r="B6" i="10"/>
  <c r="B51" i="10"/>
  <c r="B111" i="10"/>
  <c r="B155" i="10"/>
  <c r="B203" i="10"/>
  <c r="B175" i="10"/>
  <c r="B125" i="10"/>
  <c r="B156" i="10"/>
  <c r="B36" i="10"/>
  <c r="B5" i="10"/>
  <c r="B101" i="2"/>
  <c r="B192" i="2"/>
  <c r="B84" i="2"/>
  <c r="B170" i="2"/>
  <c r="B218" i="2"/>
  <c r="B189" i="10"/>
  <c r="B160" i="10"/>
  <c r="B119" i="10"/>
  <c r="B28" i="10"/>
  <c r="B124" i="10"/>
  <c r="B189" i="2"/>
  <c r="B138" i="2"/>
  <c r="B37" i="2"/>
  <c r="B146" i="2"/>
  <c r="B172" i="2"/>
  <c r="B3" i="10"/>
  <c r="B165" i="10"/>
  <c r="B120" i="10"/>
  <c r="B48" i="10"/>
  <c r="B199" i="10"/>
  <c r="B144" i="10"/>
  <c r="B45" i="10"/>
  <c r="B73" i="2"/>
  <c r="B46" i="2"/>
  <c r="B133" i="2"/>
  <c r="B122" i="2"/>
  <c r="B3" i="2"/>
  <c r="B203" i="2"/>
  <c r="B194" i="2"/>
  <c r="B186" i="2"/>
  <c r="B162" i="2"/>
  <c r="B154" i="2"/>
  <c r="B130" i="2"/>
  <c r="B98" i="2"/>
  <c r="B90" i="2"/>
  <c r="B82" i="2"/>
  <c r="B74" i="2"/>
  <c r="B42" i="2"/>
  <c r="B34" i="2"/>
  <c r="B18" i="2"/>
  <c r="B10" i="2"/>
  <c r="B192" i="10"/>
  <c r="B152" i="10"/>
  <c r="B136" i="10"/>
  <c r="B56" i="10"/>
  <c r="B40" i="10"/>
  <c r="B8" i="10"/>
  <c r="B161" i="2"/>
  <c r="B113" i="2"/>
  <c r="B81" i="2"/>
  <c r="B33" i="2"/>
  <c r="B17" i="2"/>
  <c r="B9" i="2"/>
  <c r="B181" i="10"/>
  <c r="B157" i="10"/>
  <c r="B133" i="10"/>
  <c r="B93" i="10"/>
  <c r="B85" i="10"/>
  <c r="B77" i="10"/>
  <c r="B37" i="10"/>
  <c r="B208" i="2"/>
  <c r="B190" i="2"/>
  <c r="B134" i="2"/>
  <c r="B78" i="2"/>
  <c r="B38" i="2"/>
  <c r="B22" i="2"/>
  <c r="B12" i="10"/>
  <c r="B187" i="10"/>
  <c r="B179" i="10"/>
  <c r="B99" i="10"/>
  <c r="B91" i="10"/>
  <c r="B43" i="10"/>
  <c r="B180" i="2"/>
  <c r="B156" i="2"/>
  <c r="B148" i="2"/>
  <c r="B132" i="2"/>
  <c r="B124" i="2"/>
  <c r="B116" i="2"/>
  <c r="B108" i="2"/>
  <c r="B92" i="2"/>
  <c r="B28" i="2"/>
  <c r="B20" i="2"/>
  <c r="B148" i="10"/>
  <c r="B143" i="10"/>
  <c r="B116" i="10"/>
  <c r="B52" i="10"/>
  <c r="B4" i="10"/>
  <c r="B188" i="10"/>
  <c r="B76" i="10"/>
  <c r="B60" i="10"/>
  <c r="B7" i="10"/>
  <c r="B140" i="10"/>
  <c r="B100" i="10"/>
  <c r="B87" i="10"/>
  <c r="B79" i="10"/>
</calcChain>
</file>

<file path=xl/sharedStrings.xml><?xml version="1.0" encoding="utf-8"?>
<sst xmlns="http://schemas.openxmlformats.org/spreadsheetml/2006/main" count="2204" uniqueCount="432">
  <si>
    <t>AM</t>
    <phoneticPr fontId="5" type="noConversion"/>
  </si>
  <si>
    <t>PM</t>
    <phoneticPr fontId="5" type="noConversion"/>
  </si>
  <si>
    <t>ADT</t>
    <phoneticPr fontId="5" type="noConversion"/>
  </si>
  <si>
    <t>2007 AM</t>
    <phoneticPr fontId="5" type="noConversion"/>
  </si>
  <si>
    <t>2007 PM</t>
    <phoneticPr fontId="5" type="noConversion"/>
  </si>
  <si>
    <t>2008 AM</t>
    <phoneticPr fontId="5" type="noConversion"/>
  </si>
  <si>
    <t>2008 PM</t>
    <phoneticPr fontId="5" type="noConversion"/>
  </si>
  <si>
    <t>2009 AM</t>
    <phoneticPr fontId="5" type="noConversion"/>
  </si>
  <si>
    <t>2009 PM</t>
    <phoneticPr fontId="5" type="noConversion"/>
  </si>
  <si>
    <t>2010 AM</t>
    <phoneticPr fontId="5" type="noConversion"/>
  </si>
  <si>
    <t>2010 PM</t>
    <phoneticPr fontId="5" type="noConversion"/>
  </si>
  <si>
    <t>2010 ADT</t>
    <phoneticPr fontId="5" type="noConversion"/>
  </si>
  <si>
    <t>Rank</t>
    <phoneticPr fontId="5" type="noConversion"/>
  </si>
  <si>
    <t>On and Off ramps for NS SR 1</t>
  </si>
  <si>
    <t>West of SB SR 1 ramps</t>
  </si>
  <si>
    <t>US 101</t>
  </si>
  <si>
    <t>Between Abott St. and Airport Blvd. Int.</t>
  </si>
  <si>
    <t>Between Central Ave. and Teague Ave.</t>
  </si>
  <si>
    <t>Between Hudson Rd. and Arroyo Seco Rd. Int.</t>
  </si>
  <si>
    <t>Between Hwy 198 and Wildhorse Cyn. Int.</t>
  </si>
  <si>
    <t>Between John St. and Market St. Int.</t>
  </si>
  <si>
    <t>Between Laurel and Main St</t>
  </si>
  <si>
    <t>Between Main St.(Chualar) and Esperanza Rd.</t>
  </si>
  <si>
    <t>Between Market St. and Main St. Int.</t>
  </si>
  <si>
    <t>Between Russel Rd. and Martines Rd.</t>
  </si>
  <si>
    <t>Between Soldedad Prison and Alta St. Int.</t>
  </si>
  <si>
    <t>South of Bradley Rd. Int.</t>
  </si>
  <si>
    <t>Via Lavendera</t>
  </si>
  <si>
    <t>Between Fishnet Rd. and Glenwood Cir.</t>
  </si>
  <si>
    <t>Wiliams Rd</t>
  </si>
  <si>
    <t>Between Freedom Parkway and Del Monte Ave</t>
  </si>
  <si>
    <t>Williams Rd.</t>
  </si>
  <si>
    <t>Between Boronda Rd. and Old Stage Rd.</t>
  </si>
  <si>
    <t>Wood St.</t>
  </si>
  <si>
    <t>Between Topo Rd. and Hwy 146</t>
  </si>
  <si>
    <t>QTD #</t>
  </si>
  <si>
    <t>Between E Boranda Rd and San Juan Grade Rd</t>
  </si>
  <si>
    <t>N Sanborn Rd</t>
  </si>
  <si>
    <t>Between Laurel Dr and Acosta St</t>
  </si>
  <si>
    <t>Nashua Rd.</t>
  </si>
  <si>
    <t>Between Cooper and Hwy 1</t>
  </si>
  <si>
    <t>Natividad Rd</t>
  </si>
  <si>
    <t>Between E Laurel Dr and Sorrentini Dr</t>
  </si>
  <si>
    <t>Between Los Coches Ave and Emerald Way</t>
  </si>
  <si>
    <t>Natividad Rd.</t>
  </si>
  <si>
    <t>Between Boronda Rd. and Rogge Rd.</t>
  </si>
  <si>
    <t>Ocean Ave</t>
  </si>
  <si>
    <t>Between SR 1 and Hatton Rd</t>
  </si>
  <si>
    <t>Old Stage Rd.</t>
  </si>
  <si>
    <t>Between Chualar Rd. and Goat Rd.</t>
  </si>
  <si>
    <t>Pacific Street</t>
  </si>
  <si>
    <t>Between Sloat Ave and Lighthouse Curve</t>
  </si>
  <si>
    <t>Pajaro St.</t>
  </si>
  <si>
    <t>Pearl St.</t>
  </si>
  <si>
    <t>Presidio Blvd</t>
  </si>
  <si>
    <t>Between SR 68 Holman Hwy and Austin Ave</t>
  </si>
  <si>
    <t>Private Bolio Rd.</t>
  </si>
  <si>
    <t>Between Hawthorne St. and Lighthouse Ave.</t>
  </si>
  <si>
    <t>Reindollar Ave</t>
  </si>
  <si>
    <t>Between Del Monte Ave and Sunset Ave</t>
  </si>
  <si>
    <t>Reservation Rd</t>
  </si>
  <si>
    <t>Between Del Monte Ave and Vista Del Camino</t>
  </si>
  <si>
    <t>Between Imjin and Blanco</t>
  </si>
  <si>
    <t>Between SR 1 and Cardoza Ave</t>
  </si>
  <si>
    <t>Reservation Rd.</t>
  </si>
  <si>
    <t>Betweeen Blanco Rd. and East Garrison</t>
  </si>
  <si>
    <t>Between Watkins Gate and Davis Rd.</t>
  </si>
  <si>
    <t>Rio Rd</t>
  </si>
  <si>
    <t>East of SR 1 intersection</t>
  </si>
  <si>
    <t>West of SR 1 intersection</t>
  </si>
  <si>
    <t>River Rd.</t>
  </si>
  <si>
    <t>Between Chualar River Rd. and Parker Rd.</t>
  </si>
  <si>
    <t>Romie Ln.</t>
  </si>
  <si>
    <t>Russell Rd</t>
  </si>
  <si>
    <t>Between Bahia Ave and Van Buren Ave</t>
  </si>
  <si>
    <t>Russell Rd.</t>
  </si>
  <si>
    <t>Between US 101 and Harrison Rd.</t>
  </si>
  <si>
    <t>Salinas St</t>
  </si>
  <si>
    <t>Between SR 183 W Market and Central Ave</t>
  </si>
  <si>
    <t>San Joaquin St.</t>
  </si>
  <si>
    <t>San Juan Grade</t>
  </si>
  <si>
    <t>Between Russell Rd. and Newlyn St.</t>
  </si>
  <si>
    <t>San Juan Grade Rd</t>
  </si>
  <si>
    <t>Between N Main St and E Boranda Rd</t>
  </si>
  <si>
    <t>San Juan Grade/Salinas Rd.</t>
  </si>
  <si>
    <t>Between Crazy Horse and The Alameda</t>
  </si>
  <si>
    <t>San Juan Rd.</t>
  </si>
  <si>
    <t>Between Corey Rd. and Carpenteria Rd.</t>
  </si>
  <si>
    <t>San Miguel Canyon Rd.</t>
  </si>
  <si>
    <t>Between Woodland Hills Ln. and Charles Schell Ln.</t>
  </si>
  <si>
    <t>Sanborn Rd</t>
  </si>
  <si>
    <t>Between Work/Tervan and Elvee Dr</t>
  </si>
  <si>
    <t>Sanborn Rd.</t>
  </si>
  <si>
    <t>Between US 101 and John St.</t>
  </si>
  <si>
    <t>Sherwood Dr.</t>
  </si>
  <si>
    <t>Between US 101 and Sherwood Pl.</t>
  </si>
  <si>
    <t>Soledad Dr</t>
  </si>
  <si>
    <t>Between Pacifc St and Munras Ave</t>
  </si>
  <si>
    <t>Soledad St.</t>
  </si>
  <si>
    <t>SR 218 Canyon Del Rey</t>
  </si>
  <si>
    <t>Between Fremont St and Canyon St</t>
  </si>
  <si>
    <t>Between SR 1 and Roberts Ave</t>
  </si>
  <si>
    <t>Between Laureless Grade and Corral De Tiera Rd.</t>
  </si>
  <si>
    <t>Between Morse Dr. and Skyline Forest Dr.</t>
  </si>
  <si>
    <t>Between Olmstead Rd. and Hwy 218</t>
  </si>
  <si>
    <t>Imjin Parkway</t>
  </si>
  <si>
    <t>Between 4th and California</t>
  </si>
  <si>
    <t>Between Reservation and Preston Dr</t>
  </si>
  <si>
    <t>Between SR 1 and 2nd Ave</t>
  </si>
  <si>
    <t>Intergarrison Rd.</t>
  </si>
  <si>
    <t>Between Abrams and 8th Street cutoff</t>
  </si>
  <si>
    <t>Iverson St</t>
  </si>
  <si>
    <t>Between Blanco Rd and Woodside Dr</t>
  </si>
  <si>
    <t>John St</t>
  </si>
  <si>
    <t>Between Abbott St and Work St</t>
  </si>
  <si>
    <t>Between Main St and Salinas St</t>
  </si>
  <si>
    <t>John St.</t>
  </si>
  <si>
    <t>Between US 101 and Wood St.</t>
  </si>
  <si>
    <t>Jolon Rd.</t>
  </si>
  <si>
    <t>Between San Lucas Rd. and Jolon Dump Rd.</t>
  </si>
  <si>
    <t>La Playa Ave</t>
  </si>
  <si>
    <t>Between Del Monte and California Ave</t>
  </si>
  <si>
    <t>Las Casitas Dr.</t>
  </si>
  <si>
    <t>Between Ranchero Dr. and Constitution Blvd.</t>
  </si>
  <si>
    <t>Laurel Dr</t>
  </si>
  <si>
    <t>Between Us 101 and N Davis Rd</t>
  </si>
  <si>
    <t>Laurel Dr.</t>
  </si>
  <si>
    <t>Between Ranch View Ln. and Constitution Blvd.</t>
  </si>
  <si>
    <t>Between US 101 and Adams St.</t>
  </si>
  <si>
    <t>Laureless Grade</t>
  </si>
  <si>
    <t>Between Southview Ln. and Camino Escondido</t>
  </si>
  <si>
    <t>Lightfighter Dr</t>
  </si>
  <si>
    <t>Between SR 1 and 1st Ave</t>
  </si>
  <si>
    <t>Lighthouse Ave</t>
  </si>
  <si>
    <t>Between 17th and 18th</t>
  </si>
  <si>
    <t>Between Alder St and Bentley St</t>
  </si>
  <si>
    <t>Between Del Monte and Tunnel</t>
  </si>
  <si>
    <t>Between Foutain And Grand</t>
  </si>
  <si>
    <t>Between Pacific Ave. and Foam St.</t>
  </si>
  <si>
    <t>Between Private Bolio and Reeside Ave</t>
  </si>
  <si>
    <t>Los Coches Rd.</t>
  </si>
  <si>
    <t>Between Thorne Rd. and Arroyo Seco Rd.</t>
  </si>
  <si>
    <t>Maher Rd.</t>
  </si>
  <si>
    <t>Between Padilas Pl. and Little Hill Ln.</t>
  </si>
  <si>
    <t>Main St.</t>
  </si>
  <si>
    <t>Between Market St. and Lake St.</t>
  </si>
  <si>
    <t>Between US 101 and Bernal Dr.</t>
  </si>
  <si>
    <t>Market St.</t>
  </si>
  <si>
    <t>Market St./Sherwood Dr.</t>
  </si>
  <si>
    <t>Between Front St. and Market Way</t>
  </si>
  <si>
    <t>Metz Rd</t>
  </si>
  <si>
    <t>Metz Rd.</t>
  </si>
  <si>
    <t>Between Spreckels Ave. and Elm St.(Greenfield)</t>
  </si>
  <si>
    <t>Monterey Rd.</t>
  </si>
  <si>
    <t>Between Buna Rd. and Bougainville Rd.</t>
  </si>
  <si>
    <t>Monterey St</t>
  </si>
  <si>
    <t>Between E Market St and Gabilan St</t>
  </si>
  <si>
    <t>Monterey St.</t>
  </si>
  <si>
    <t>Munras Ave</t>
  </si>
  <si>
    <t>Between Soledad Dr and Via Buena Vista</t>
  </si>
  <si>
    <t>Murphy Rd.</t>
  </si>
  <si>
    <t>N Boranda</t>
  </si>
  <si>
    <t>Between Davis Rd and US 101</t>
  </si>
  <si>
    <t>N Davis Rd</t>
  </si>
  <si>
    <t>Between Post Dr and Laurel Dr</t>
  </si>
  <si>
    <t>N Main St</t>
  </si>
  <si>
    <t>Between E Boranda Rd and Russell Rd</t>
  </si>
  <si>
    <t>Between Pierce and Pacific St</t>
  </si>
  <si>
    <t>Between Tyler and Washington</t>
  </si>
  <si>
    <t>Freedom Pkwy.</t>
  </si>
  <si>
    <t>Between Constitution Blvd. and Nogal Dr.</t>
  </si>
  <si>
    <t>Fremont Blvd</t>
  </si>
  <si>
    <t>Between SR 1 NB onramp and Del Monte Ave</t>
  </si>
  <si>
    <t>Between SR 218 Canyon Del Rey and Portola Dr</t>
  </si>
  <si>
    <t>Fremont St</t>
  </si>
  <si>
    <t>Between Abrego St and Munras</t>
  </si>
  <si>
    <t>Between Palo Verde and Dela Rosa Ave</t>
  </si>
  <si>
    <t>Fremont St.</t>
  </si>
  <si>
    <t>Between Cassanova and Canyon Del Rey</t>
  </si>
  <si>
    <t>Front St.</t>
  </si>
  <si>
    <t>Between Abbott St. and San Luis St.</t>
  </si>
  <si>
    <t>Ft. Romie Rd.</t>
  </si>
  <si>
    <t>Between Camphora Rd. and Puma Rd.</t>
  </si>
  <si>
    <t>Gen. Jim Moore Rd.</t>
  </si>
  <si>
    <t>Between Coe Ave. and McClure Rd.</t>
  </si>
  <si>
    <t>General Jim Moore Blvd</t>
  </si>
  <si>
    <t>Between Coe Ave and Broadway Ave</t>
  </si>
  <si>
    <t>Between Lightfighter and Gigling</t>
  </si>
  <si>
    <t>Between South Boundary and Broadway Ave</t>
  </si>
  <si>
    <t>Between SR 218 Canyon Del Rey and South Boundary</t>
  </si>
  <si>
    <t>Glenwood Cir.</t>
  </si>
  <si>
    <t>Between Iris Canyon Rd. and Camino Aguajito</t>
  </si>
  <si>
    <t>Gloria Rd.</t>
  </si>
  <si>
    <t>Between Iverson Rd. and Camphora Gloria Rd.</t>
  </si>
  <si>
    <t>Griffin St.</t>
  </si>
  <si>
    <t>Between Rianda St. and Neil St.</t>
  </si>
  <si>
    <t>Harkins Rd.</t>
  </si>
  <si>
    <t>Between Hunter Ln. and Nutting St.</t>
  </si>
  <si>
    <t>Harrison Rd.</t>
  </si>
  <si>
    <t>Between Russell Rd. and Easy St.</t>
  </si>
  <si>
    <t>Hawthorne St</t>
  </si>
  <si>
    <t>Between David Ave and Eardley Ave</t>
  </si>
  <si>
    <t>Hwy 1</t>
  </si>
  <si>
    <t>Between Carpenter and Hwy 68 Int.</t>
  </si>
  <si>
    <t>Between Del Monte Ave. and Canyon Del Rey</t>
  </si>
  <si>
    <t>Between DelMonte/Freemont and Lightfighter Int.</t>
  </si>
  <si>
    <t>Between Jetty Rd. and Struve Rd.</t>
  </si>
  <si>
    <t>Between San Jose Creek and Ribera Rd.</t>
  </si>
  <si>
    <t>Between Soledad/Munras and Fremont Int.</t>
  </si>
  <si>
    <t>North of San Simeon/Hearst Castle</t>
  </si>
  <si>
    <t>South of Watsonville @ county line</t>
  </si>
  <si>
    <t>Hwy 156</t>
  </si>
  <si>
    <t>Between Castroville Blvd. and Cathedral Oak</t>
  </si>
  <si>
    <t>Hwy 183</t>
  </si>
  <si>
    <t>Between Cooper and Espinosa Rd.</t>
  </si>
  <si>
    <t>Between McFadden Rd. and Davis Rd.</t>
  </si>
  <si>
    <t>Hwy 198</t>
  </si>
  <si>
    <t>Between Peachtree and North Fork Rd.</t>
  </si>
  <si>
    <t>Hwy 218</t>
  </si>
  <si>
    <t>Betweeen Pheasant Ridge and Gen. Jim Moore</t>
  </si>
  <si>
    <t>Hwy 25</t>
  </si>
  <si>
    <t>Between Lonoak and Lewis Creek Rd.</t>
  </si>
  <si>
    <t>Hwy 68</t>
  </si>
  <si>
    <t>Between Hunter Ln. and Blanco Rd.</t>
  </si>
  <si>
    <t>Between Pacific Meadow Ln and Del Mesa Dr</t>
  </si>
  <si>
    <t>SR 1 and Carmel Rancho Blvd</t>
  </si>
  <si>
    <t>Carmel Valley Rd.</t>
  </si>
  <si>
    <t>Between Rio Vista Rd. and Via Mallorca</t>
  </si>
  <si>
    <t>Between Valley Greens Dr. and Williams Ranch Rd.</t>
  </si>
  <si>
    <t>Scarlett Rd. and Rancho Fiesta Rd.</t>
  </si>
  <si>
    <t>Carpenteria Rd.</t>
  </si>
  <si>
    <t>At the Pajaro River bridge</t>
  </si>
  <si>
    <t>Between Greenleaf Dr. and Snyder Ave.</t>
  </si>
  <si>
    <t>Casis Rd.</t>
  </si>
  <si>
    <t>Between San Lucas Rd. and Jolon Rd.</t>
  </si>
  <si>
    <t>Castroville Blvd.</t>
  </si>
  <si>
    <t>Between Cielo Azul and Los Ninos Ln.</t>
  </si>
  <si>
    <t>Cattlemen Rd.</t>
  </si>
  <si>
    <t>Between Teresa St. and Wildhorse Canyon</t>
  </si>
  <si>
    <t>Central Ave</t>
  </si>
  <si>
    <t>Between David Ave and Dewey Ave</t>
  </si>
  <si>
    <t>Central Ave. (Greenfield)</t>
  </si>
  <si>
    <t>Between Thompson Canyon Rd. and Teague Ave.</t>
  </si>
  <si>
    <t>Chestnut St.</t>
  </si>
  <si>
    <t>Crazy Horse Canyon Rd.</t>
  </si>
  <si>
    <t>Between San Juan Grade and Hidden Canyon Rd.</t>
  </si>
  <si>
    <t>David Ave</t>
  </si>
  <si>
    <t>Between Lighthouse and Foam</t>
  </si>
  <si>
    <t>Between SR 68 and Ransford Ave</t>
  </si>
  <si>
    <t>Between SR 68 and Seaview Ave</t>
  </si>
  <si>
    <t>Davis Rd</t>
  </si>
  <si>
    <t>Between Blanco and Ambrose Dr</t>
  </si>
  <si>
    <t>Davis Rd.</t>
  </si>
  <si>
    <t>Between Hitchcock Rd. and Blanco Rd.</t>
  </si>
  <si>
    <t>Between Hwy 183 and Rossi St.</t>
  </si>
  <si>
    <t>Del Monte Ave</t>
  </si>
  <si>
    <t>Between SR 1 and Reindollar</t>
  </si>
  <si>
    <t>Between SR 218 Canyon Del Rey and Palm Ave</t>
  </si>
  <si>
    <t>Del Monte Ave.</t>
  </si>
  <si>
    <t>Between Camino El Estero and Camino Aguajito</t>
  </si>
  <si>
    <t>Between Roberts Ave. and Canyon Del Rey</t>
  </si>
  <si>
    <t>Del Monte Blvd. (Marina)</t>
  </si>
  <si>
    <t>Between Paul Davis Dr and Lapis Rd.</t>
  </si>
  <si>
    <t>Dolan Rd.</t>
  </si>
  <si>
    <t>Between Trail Dr. and Dolan Pl.</t>
  </si>
  <si>
    <t>E Alisal St</t>
  </si>
  <si>
    <t>Between Tampa St and Fern St</t>
  </si>
  <si>
    <t>E Boranda Rd</t>
  </si>
  <si>
    <t>Between N Main St and San Juan Grade Rd</t>
  </si>
  <si>
    <t>Between Natividad Rd and El Dorado Dr</t>
  </si>
  <si>
    <t>E Laurel Dr</t>
  </si>
  <si>
    <t>Between N Sanborn and Towt St</t>
  </si>
  <si>
    <t>E Market St</t>
  </si>
  <si>
    <t>Between Short Street and Division St</t>
  </si>
  <si>
    <t>Between Sun St and Griffin St</t>
  </si>
  <si>
    <t>E. Acacia St.</t>
  </si>
  <si>
    <t>Elkhorn Rd.</t>
  </si>
  <si>
    <t>Between Campagna Way and Kirby Rd.</t>
  </si>
  <si>
    <t>Espinosa Rd.</t>
  </si>
  <si>
    <t>Between Hwy 183 and Rodgers Ln.</t>
  </si>
  <si>
    <t>Between Rodgers Rd. and US 101</t>
  </si>
  <si>
    <t>Foam St</t>
  </si>
  <si>
    <t>Between Lighthouse Curve and Reeside</t>
  </si>
  <si>
    <t>Forest Ave</t>
  </si>
  <si>
    <t>Between SR 68 and Beaumont Ave</t>
  </si>
  <si>
    <t>Franklin St</t>
  </si>
  <si>
    <t>Latitude</t>
  </si>
  <si>
    <t>Longitude</t>
  </si>
  <si>
    <t>2007 ADT</t>
  </si>
  <si>
    <t>2008 ADT</t>
  </si>
  <si>
    <t>2009 ADT</t>
  </si>
  <si>
    <t>SR 68 Holman Hwy</t>
  </si>
  <si>
    <t>Street</t>
  </si>
  <si>
    <t>Limits</t>
  </si>
  <si>
    <t>2nd Ave</t>
  </si>
  <si>
    <t>Between Imjin Parkway and 10th St</t>
  </si>
  <si>
    <t>Between Lightfighter and 1st St</t>
  </si>
  <si>
    <t>Abbott St</t>
  </si>
  <si>
    <t>Between Blanco/Sanborn and Merrill St</t>
  </si>
  <si>
    <t>Between Harkins and Harris Rd</t>
  </si>
  <si>
    <t>Abrego St</t>
  </si>
  <si>
    <t>Between El Dorado and Fremont St</t>
  </si>
  <si>
    <t>Aguajito Rd.</t>
  </si>
  <si>
    <t>Between Loma Alta Rd. and Monhollan Rd.</t>
  </si>
  <si>
    <t>Airport Blvd</t>
  </si>
  <si>
    <t>Between Tervan and Hansen St</t>
  </si>
  <si>
    <t>Between US 101 and Moffett St.</t>
  </si>
  <si>
    <t>Alisal Rd.</t>
  </si>
  <si>
    <t>Between Bardin Rd. and Hartnell Rd.</t>
  </si>
  <si>
    <t>Alisal St.</t>
  </si>
  <si>
    <t>Between Front St. and Prader St.</t>
  </si>
  <si>
    <t>Between US 101 and Kern St.</t>
  </si>
  <si>
    <t>Arroyo Seco Rd.</t>
  </si>
  <si>
    <t>Between Thorne Rd. and Clark Rd.</t>
  </si>
  <si>
    <t>Bardin Rd</t>
  </si>
  <si>
    <t>Between Williams Rd and Cross Ave</t>
  </si>
  <si>
    <t>Bitterwater/King City Rd.</t>
  </si>
  <si>
    <t>Between Metz Rd. and Hwy 25</t>
  </si>
  <si>
    <t>Blackie Rd.</t>
  </si>
  <si>
    <t>Between Commercial Way and Moro Ter.</t>
  </si>
  <si>
    <t>Blanco Rd</t>
  </si>
  <si>
    <t>Between Davis Rd and W Alisal St</t>
  </si>
  <si>
    <t>Between Gabilan Park Pl and Abbott St</t>
  </si>
  <si>
    <t>Between SR 68 S Main St and Padre Dr</t>
  </si>
  <si>
    <t>Blanco Rd.</t>
  </si>
  <si>
    <t>Between Cooper Rd. and Armstrong Rd.</t>
  </si>
  <si>
    <t>Between Hitchcock Rd. and Davis Rd.</t>
  </si>
  <si>
    <t>Between Main St. and Pajaro St.</t>
  </si>
  <si>
    <t>Between Reservation Rd. and Cooper Rd.</t>
  </si>
  <si>
    <t>Boronda Rd.</t>
  </si>
  <si>
    <t>Between Rider Ave. and Constitution Blvd.</t>
  </si>
  <si>
    <t>Between US 101 and Main St.</t>
  </si>
  <si>
    <t>Boronda Rd. (westside)</t>
  </si>
  <si>
    <t>Between San Jon Rd. and Westridge Pkwy.</t>
  </si>
  <si>
    <t>Broadway Ave</t>
  </si>
  <si>
    <t>Between Freemont Blvd and Terrace Ave</t>
  </si>
  <si>
    <t>Between General Jim and Mescal St</t>
  </si>
  <si>
    <t>California Ave</t>
  </si>
  <si>
    <t>Between Imjin Parkway and Reindollar</t>
  </si>
  <si>
    <t>California St.</t>
  </si>
  <si>
    <t>Between John St. and San Luis St.</t>
  </si>
  <si>
    <t>Camino Aguajito</t>
  </si>
  <si>
    <t>Between 10th and Fremont</t>
  </si>
  <si>
    <t>Between Gelnwood Circle and SR 1 SB onramp</t>
  </si>
  <si>
    <t>Camino El Estero</t>
  </si>
  <si>
    <t>Between Fremont and Webster St</t>
  </si>
  <si>
    <t>Carmel Rancho Blvd</t>
  </si>
  <si>
    <t>Between Carmel Valley Rd and Carmel Rancho Ln</t>
  </si>
  <si>
    <t>Carmel Valley Rd</t>
  </si>
  <si>
    <t>Between Blanco Rd. and East Garrison</t>
  </si>
  <si>
    <t>Between Pheasant Ridge and Gen. Jim Moore</t>
  </si>
  <si>
    <t>Between Boronda and Laurel</t>
  </si>
  <si>
    <t>N Boronda</t>
  </si>
  <si>
    <t>Between Del Monte/Fremont and Lightfighter Int.</t>
  </si>
  <si>
    <t>Between E Boronda Rd and Russell Rd</t>
  </si>
  <si>
    <t>Between E Boronda Rd and San Juan Grade Rd</t>
  </si>
  <si>
    <t>Between Fountain and Grand</t>
  </si>
  <si>
    <t>Williams Rd</t>
  </si>
  <si>
    <t>Between Fremont Blvd and Terrace Ave</t>
  </si>
  <si>
    <t>Between Glenwood Circle and SR 1 SB onramp</t>
  </si>
  <si>
    <t>Between Hwy 183 and Rodgers Rd.</t>
  </si>
  <si>
    <t>Between N Main St and E Boronda Rd</t>
  </si>
  <si>
    <t>E Boronda Rd</t>
  </si>
  <si>
    <t>Between Short St and Division St</t>
  </si>
  <si>
    <t>Between Spreckels Ave. and Elm St. (Greenfield)</t>
  </si>
  <si>
    <t>Between Scarlett Rd. and Rancho Fiesta Rd.</t>
  </si>
  <si>
    <t>Between SR 1 and Carmel Rancho Blvd</t>
  </si>
  <si>
    <t>2011 AM</t>
  </si>
  <si>
    <t>2011 PM</t>
  </si>
  <si>
    <t>2011 ADT</t>
  </si>
  <si>
    <t/>
  </si>
  <si>
    <t>2012 AM</t>
  </si>
  <si>
    <t>2012 PM</t>
  </si>
  <si>
    <t>2012 ADT</t>
  </si>
  <si>
    <t>2014 AM</t>
  </si>
  <si>
    <t>2015 AM</t>
  </si>
  <si>
    <t>2014 PM</t>
  </si>
  <si>
    <t>2015 PM</t>
  </si>
  <si>
    <t>2014 ADT</t>
  </si>
  <si>
    <t>2015 ADT</t>
  </si>
  <si>
    <t>Peak AM</t>
  </si>
  <si>
    <t>Peak PM</t>
  </si>
  <si>
    <t>Peak ADT</t>
  </si>
  <si>
    <t>Off Peak AM</t>
  </si>
  <si>
    <t>Off Peak PM</t>
  </si>
  <si>
    <t>Off Peak ADT</t>
  </si>
  <si>
    <t>2016 AM</t>
  </si>
  <si>
    <t>2017 AM</t>
  </si>
  <si>
    <t>2016 PM</t>
  </si>
  <si>
    <t>2017 PM</t>
  </si>
  <si>
    <t>2016 ADT</t>
  </si>
  <si>
    <t>2017 ADT</t>
  </si>
  <si>
    <t>2018 AM</t>
  </si>
  <si>
    <t>2018 PM</t>
  </si>
  <si>
    <t>2018 ADT</t>
  </si>
  <si>
    <t>Notes:</t>
  </si>
  <si>
    <t>Off-peak counts are counts conducted in either March or April.</t>
  </si>
  <si>
    <t>For the 2017 off-peak cycle:</t>
  </si>
  <si>
    <t>002 Monterey Lighthouse Ave Pacific Ave &amp; Foam St</t>
  </si>
  <si>
    <t>005 Monterey Lighthouse Ave Del Monte Ave &amp; Tunnel</t>
  </si>
  <si>
    <t>047 County of Monterey Blanco Rd btwn Davis Rd &amp; W Alisal St</t>
  </si>
  <si>
    <t>087 Monterey County Carmel Valley Rd btwn Scarlett Rd &amp; Rancho Fiesta Rd</t>
  </si>
  <si>
    <t>118 Salinas San Juan Grade Rd btwn N Main St &amp; E Boronda Rd</t>
  </si>
  <si>
    <t>127 Monterey County Laureless Grade btwn Southview Ln &amp; Camino Escondido Rd</t>
  </si>
  <si>
    <t>163 Monterey County Carpenteria Rd Pajaro River bridge</t>
  </si>
  <si>
    <t>179 Seaside Gigling Rd Btwn General Jim Moore Blvd &amp; Malmedy Rd</t>
  </si>
  <si>
    <t>2019 AM</t>
  </si>
  <si>
    <t>2019 PM</t>
  </si>
  <si>
    <t>2019 ADT</t>
  </si>
  <si>
    <t>These locations were not counted due to rainy weather, which caused the tubes to bust:</t>
  </si>
  <si>
    <t>Peak counts are counts conducted in either August or September.</t>
  </si>
  <si>
    <t>5th St</t>
  </si>
  <si>
    <t>West of US 101S onramp</t>
  </si>
  <si>
    <t>Johnson Canyon Rd</t>
  </si>
  <si>
    <t>Fanoe Rd &amp; Herold Pkwy</t>
  </si>
  <si>
    <t>East of US 101N onramp</t>
  </si>
  <si>
    <t>Alta St</t>
  </si>
  <si>
    <t>Btwn N Alta Rd &amp; 10th St</t>
  </si>
  <si>
    <t>S Alta St</t>
  </si>
  <si>
    <t> at S. Alta St &amp; Gloria Ct</t>
  </si>
  <si>
    <t>Gonzales River Rd</t>
  </si>
  <si>
    <t>Btwn Puente Del Monte Ave &amp; Gonzales River Rd</t>
  </si>
  <si>
    <t>Del Monte Blvd</t>
  </si>
  <si>
    <t>Btwn Tioga Ave &amp; Afton Ave</t>
  </si>
  <si>
    <t xml:space="preserve"> Gigling Rd </t>
  </si>
  <si>
    <t xml:space="preserve"> Btwn General Jim Moore Blvd &amp; Malmedy Rd</t>
  </si>
  <si>
    <t>West of US101S onramp</t>
  </si>
  <si>
    <t>Rhone Way &amp; Fanoe Rd</t>
  </si>
  <si>
    <t>Rank Peak ADT</t>
  </si>
  <si>
    <t>Rank Off Peak ADT</t>
  </si>
  <si>
    <t xml:space="preserve">Gigling Rd </t>
  </si>
  <si>
    <t>Fanoe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</si>
</sst>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22"/>
      </bottom>
      <diagonal/>
    </border>
    <border>
      <left/>
      <right/>
      <top style="thin">
        <color indexed="64"/>
      </top>
      <bottom style="dashed">
        <color indexed="22"/>
      </bottom>
      <diagonal/>
    </border>
    <border>
      <left/>
      <right style="thin">
        <color indexed="64"/>
      </right>
      <top style="thin">
        <color indexed="64"/>
      </top>
      <bottom style="dashed">
        <color indexed="22"/>
      </bottom>
      <diagonal/>
    </border>
    <border>
      <left style="thin">
        <color indexed="64"/>
      </left>
      <right/>
      <top style="dashed">
        <color indexed="22"/>
      </top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/>
      <top style="dashed">
        <color indexed="22"/>
      </top>
      <bottom style="thin">
        <color indexed="64"/>
      </bottom>
      <diagonal/>
    </border>
    <border>
      <left/>
      <right/>
      <top style="dashed">
        <color indexed="22"/>
      </top>
      <bottom style="thin">
        <color indexed="64"/>
      </bottom>
      <diagonal/>
    </border>
    <border>
      <left/>
      <right style="thin">
        <color indexed="64"/>
      </right>
      <top style="dashed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/>
      <diagonal/>
    </border>
    <border>
      <left/>
      <right/>
      <top/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/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/>
      <diagonal/>
    </border>
    <border>
      <left/>
      <right/>
      <top style="dashed">
        <color indexed="22"/>
      </top>
      <bottom/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indexed="64"/>
      </bottom>
      <diagonal/>
    </border>
    <border>
      <left style="dotted">
        <color theme="0" tint="-0.249977111117893"/>
      </left>
      <right style="thin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indexed="64"/>
      </right>
      <top style="dotted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theme="0" tint="-0.249977111117893"/>
      </left>
      <right style="thin">
        <color indexed="64"/>
      </right>
      <top style="thin">
        <color indexed="64"/>
      </top>
      <bottom/>
      <diagonal/>
    </border>
    <border>
      <left style="dashed">
        <color theme="0" tint="-0.249977111117893"/>
      </left>
      <right style="dashed">
        <color theme="0" tint="-0.249977111117893"/>
      </right>
      <top style="dashed">
        <color theme="0" tint="-0.249977111117893"/>
      </top>
      <bottom style="dashed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dashed">
        <color theme="0" tint="-0.249977111117893"/>
      </bottom>
      <diagonal/>
    </border>
    <border>
      <left style="dashed">
        <color theme="0" tint="-0.249977111117893"/>
      </left>
      <right style="thin">
        <color indexed="64"/>
      </right>
      <top style="dashed">
        <color theme="0" tint="-0.249977111117893"/>
      </top>
      <bottom style="dashed">
        <color theme="0" tint="-0.249977111117893"/>
      </bottom>
      <diagonal/>
    </border>
    <border>
      <left style="dashed">
        <color theme="0" tint="-0.249977111117893"/>
      </left>
      <right/>
      <top style="dashed">
        <color theme="0" tint="-0.249977111117893"/>
      </top>
      <bottom style="dashed">
        <color indexed="22"/>
      </bottom>
      <diagonal/>
    </border>
    <border>
      <left/>
      <right/>
      <top style="dashed">
        <color theme="0" tint="-0.249977111117893"/>
      </top>
      <bottom style="dashed">
        <color indexed="22"/>
      </bottom>
      <diagonal/>
    </border>
    <border>
      <left style="dashed">
        <color theme="0" tint="-0.249977111117893"/>
      </left>
      <right/>
      <top style="dashed">
        <color indexed="22"/>
      </top>
      <bottom style="dashed">
        <color indexed="22"/>
      </bottom>
      <diagonal/>
    </border>
    <border>
      <left style="dashed">
        <color theme="0" tint="-0.249977111117893"/>
      </left>
      <right/>
      <top style="dashed">
        <color indexed="22"/>
      </top>
      <bottom style="dashed">
        <color theme="0" tint="-0.249977111117893"/>
      </bottom>
      <diagonal/>
    </border>
    <border>
      <left/>
      <right/>
      <top style="dashed">
        <color indexed="22"/>
      </top>
      <bottom style="dashed">
        <color theme="0" tint="-0.249977111117893"/>
      </bottom>
      <diagonal/>
    </border>
    <border>
      <left style="dashed">
        <color theme="0" tint="-0.249977111117893"/>
      </left>
      <right style="dashed">
        <color theme="0" tint="-0.249977111117893"/>
      </right>
      <top/>
      <bottom style="dashed">
        <color theme="0" tint="-0.249977111117893"/>
      </bottom>
      <diagonal/>
    </border>
    <border>
      <left style="dashed">
        <color theme="0" tint="-0.249977111117893"/>
      </left>
      <right style="thin">
        <color indexed="64"/>
      </right>
      <top/>
      <bottom style="dashed">
        <color theme="0" tint="-0.249977111117893"/>
      </bottom>
      <diagonal/>
    </border>
    <border>
      <left/>
      <right style="thin">
        <color indexed="64"/>
      </right>
      <top style="dashed">
        <color theme="0" tint="-0.249977111117893"/>
      </top>
      <bottom style="thin">
        <color indexed="64"/>
      </bottom>
      <diagonal/>
    </border>
    <border>
      <left/>
      <right/>
      <top style="dashed">
        <color theme="0" tint="-0.249977111117893"/>
      </top>
      <bottom style="thin">
        <color indexed="64"/>
      </bottom>
      <diagonal/>
    </border>
    <border>
      <left style="dashed">
        <color theme="0" tint="-0.249977111117893"/>
      </left>
      <right style="dashed">
        <color theme="0" tint="-0.249977111117893"/>
      </right>
      <top style="dashed">
        <color theme="0" tint="-0.249977111117893"/>
      </top>
      <bottom style="thin">
        <color indexed="64"/>
      </bottom>
      <diagonal/>
    </border>
    <border>
      <left style="dashed">
        <color theme="0" tint="-0.249977111117893"/>
      </left>
      <right style="thin">
        <color indexed="64"/>
      </right>
      <top style="dashed">
        <color theme="0" tint="-0.249977111117893"/>
      </top>
      <bottom style="thin">
        <color indexed="64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thin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 style="thin">
        <color indexed="64"/>
      </bottom>
      <diagonal/>
    </border>
    <border>
      <left style="dotted">
        <color theme="0" tint="-0.249977111117893"/>
      </left>
      <right style="thin">
        <color indexed="64"/>
      </right>
      <top/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/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thin">
        <color indexed="64"/>
      </top>
      <bottom/>
      <diagonal/>
    </border>
    <border>
      <left style="dotted">
        <color theme="0" tint="-0.249977111117893"/>
      </left>
      <right style="dotted">
        <color theme="0" tint="-0.499984740745262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499984740745262"/>
      </right>
      <top style="dotted">
        <color theme="0" tint="-0.249977111117893"/>
      </top>
      <bottom style="thin">
        <color indexed="64"/>
      </bottom>
      <diagonal/>
    </border>
    <border>
      <left/>
      <right/>
      <top style="dotted">
        <color theme="0" tint="-0.249977111117893"/>
      </top>
      <bottom style="thin">
        <color indexed="64"/>
      </bottom>
      <diagonal/>
    </border>
    <border>
      <left style="dashed">
        <color theme="0" tint="-0.249977111117893"/>
      </left>
      <right/>
      <top/>
      <bottom style="dashed">
        <color theme="0" tint="-0.249977111117893"/>
      </bottom>
      <diagonal/>
    </border>
    <border>
      <left style="dashed">
        <color theme="0" tint="-0.249977111117893"/>
      </left>
      <right/>
      <top style="dashed">
        <color theme="0" tint="-0.249977111117893"/>
      </top>
      <bottom style="dashed">
        <color theme="0" tint="-0.249977111117893"/>
      </bottom>
      <diagonal/>
    </border>
    <border>
      <left/>
      <right style="dashed">
        <color theme="0" tint="-0.249977111117893"/>
      </right>
      <top/>
      <bottom style="thin">
        <color indexed="64"/>
      </bottom>
      <diagonal/>
    </border>
    <border>
      <left/>
      <right style="thin">
        <color indexed="64"/>
      </right>
      <top style="dashed">
        <color theme="0" tint="-0.249977111117893"/>
      </top>
      <bottom style="dashed">
        <color theme="0" tint="-0.249977111117893"/>
      </bottom>
      <diagonal/>
    </border>
    <border>
      <left/>
      <right style="thin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 style="dashed">
        <color theme="0" tint="-0.249977111117893"/>
      </left>
      <right/>
      <top style="dashed">
        <color theme="0" tint="-0.249977111117893"/>
      </top>
      <bottom style="thin">
        <color indexed="64"/>
      </bottom>
      <diagonal/>
    </border>
    <border>
      <left style="dashed">
        <color theme="0" tint="-0.249977111117893"/>
      </left>
      <right style="dashed">
        <color theme="0" tint="-0.249977111117893"/>
      </right>
      <top/>
      <bottom style="thin">
        <color indexed="64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dashed">
        <color indexed="22"/>
      </top>
      <bottom/>
      <diagonal/>
    </border>
    <border>
      <left/>
      <right/>
      <top style="dashed">
        <color theme="0" tint="-0.249977111117893"/>
      </top>
      <bottom/>
      <diagonal/>
    </border>
    <border>
      <left style="dashed">
        <color theme="0" tint="-0.249977111117893"/>
      </left>
      <right/>
      <top style="dashed">
        <color theme="0" tint="-0.249977111117893"/>
      </top>
      <bottom/>
      <diagonal/>
    </border>
    <border>
      <left/>
      <right style="dashed">
        <color theme="0" tint="-0.249977111117893"/>
      </right>
      <top/>
      <bottom/>
      <diagonal/>
    </border>
    <border>
      <left style="dashed">
        <color theme="0" tint="-0.249977111117893"/>
      </left>
      <right style="dashed">
        <color theme="0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48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1" fontId="6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2" fillId="0" borderId="5" xfId="0" applyNumberFormat="1" applyFont="1" applyBorder="1"/>
    <xf numFmtId="1" fontId="2" fillId="0" borderId="6" xfId="0" applyNumberFormat="1" applyFont="1" applyBorder="1"/>
    <xf numFmtId="1" fontId="2" fillId="0" borderId="0" xfId="0" applyNumberFormat="1" applyFont="1"/>
    <xf numFmtId="1" fontId="2" fillId="0" borderId="4" xfId="1" applyNumberFormat="1" applyFont="1" applyBorder="1"/>
    <xf numFmtId="1" fontId="2" fillId="0" borderId="5" xfId="1" applyNumberFormat="1" applyFont="1" applyBorder="1"/>
    <xf numFmtId="1" fontId="2" fillId="0" borderId="0" xfId="1" applyNumberFormat="1" applyFont="1"/>
    <xf numFmtId="1" fontId="2" fillId="0" borderId="7" xfId="1" applyNumberFormat="1" applyFont="1" applyBorder="1"/>
    <xf numFmtId="1" fontId="2" fillId="0" borderId="8" xfId="0" applyNumberFormat="1" applyFont="1" applyBorder="1"/>
    <xf numFmtId="1" fontId="2" fillId="0" borderId="9" xfId="0" applyNumberFormat="1" applyFont="1" applyBorder="1"/>
    <xf numFmtId="1" fontId="2" fillId="0" borderId="8" xfId="1" applyNumberFormat="1" applyFont="1" applyBorder="1"/>
    <xf numFmtId="1" fontId="2" fillId="0" borderId="11" xfId="0" applyNumberFormat="1" applyFont="1" applyBorder="1"/>
    <xf numFmtId="1" fontId="2" fillId="0" borderId="12" xfId="0" applyNumberFormat="1" applyFont="1" applyBorder="1"/>
    <xf numFmtId="1" fontId="2" fillId="0" borderId="10" xfId="1" applyNumberFormat="1" applyFont="1" applyBorder="1"/>
    <xf numFmtId="1" fontId="2" fillId="0" borderId="11" xfId="1" applyNumberFormat="1" applyFont="1" applyBorder="1"/>
    <xf numFmtId="164" fontId="2" fillId="0" borderId="7" xfId="1" applyNumberFormat="1" applyFont="1" applyBorder="1"/>
    <xf numFmtId="164" fontId="2" fillId="0" borderId="9" xfId="1" applyNumberFormat="1" applyFont="1" applyBorder="1"/>
    <xf numFmtId="164" fontId="2" fillId="0" borderId="7" xfId="0" applyNumberFormat="1" applyFont="1" applyBorder="1"/>
    <xf numFmtId="164" fontId="2" fillId="0" borderId="9" xfId="0" applyNumberFormat="1" applyFont="1" applyBorder="1"/>
    <xf numFmtId="164" fontId="2" fillId="0" borderId="13" xfId="1" applyNumberFormat="1" applyFont="1" applyBorder="1"/>
    <xf numFmtId="164" fontId="2" fillId="0" borderId="14" xfId="1" applyNumberFormat="1" applyFont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1" fontId="2" fillId="0" borderId="0" xfId="1" applyNumberFormat="1" applyFont="1" applyBorder="1"/>
    <xf numFmtId="1" fontId="2" fillId="0" borderId="15" xfId="1" applyNumberFormat="1" applyFont="1" applyBorder="1"/>
    <xf numFmtId="1" fontId="6" fillId="0" borderId="16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2" fillId="0" borderId="17" xfId="1" applyNumberFormat="1" applyFont="1" applyBorder="1"/>
    <xf numFmtId="1" fontId="2" fillId="0" borderId="0" xfId="0" applyNumberFormat="1" applyFont="1" applyBorder="1"/>
    <xf numFmtId="1" fontId="2" fillId="0" borderId="19" xfId="0" applyNumberFormat="1" applyFont="1" applyBorder="1"/>
    <xf numFmtId="1" fontId="2" fillId="0" borderId="16" xfId="0" applyNumberFormat="1" applyFont="1" applyBorder="1"/>
    <xf numFmtId="1" fontId="2" fillId="0" borderId="22" xfId="0" applyNumberFormat="1" applyFont="1" applyBorder="1"/>
    <xf numFmtId="1" fontId="2" fillId="0" borderId="20" xfId="0" applyNumberFormat="1" applyFont="1" applyBorder="1"/>
    <xf numFmtId="1" fontId="2" fillId="0" borderId="23" xfId="0" applyNumberFormat="1" applyFont="1" applyBorder="1"/>
    <xf numFmtId="1" fontId="2" fillId="0" borderId="24" xfId="0" applyNumberFormat="1" applyFont="1" applyBorder="1"/>
    <xf numFmtId="1" fontId="2" fillId="0" borderId="25" xfId="0" applyNumberFormat="1" applyFont="1" applyBorder="1"/>
    <xf numFmtId="1" fontId="2" fillId="0" borderId="26" xfId="0" applyNumberFormat="1" applyFont="1" applyBorder="1"/>
    <xf numFmtId="1" fontId="2" fillId="0" borderId="21" xfId="0" applyNumberFormat="1" applyFont="1" applyBorder="1"/>
    <xf numFmtId="1" fontId="2" fillId="0" borderId="27" xfId="1" applyNumberFormat="1" applyFont="1" applyBorder="1"/>
    <xf numFmtId="1" fontId="2" fillId="0" borderId="21" xfId="1" applyNumberFormat="1" applyFont="1" applyBorder="1"/>
    <xf numFmtId="1" fontId="2" fillId="0" borderId="28" xfId="1" applyNumberFormat="1" applyFont="1" applyBorder="1"/>
    <xf numFmtId="1" fontId="2" fillId="0" borderId="29" xfId="1" applyNumberFormat="1" applyFont="1" applyBorder="1"/>
    <xf numFmtId="1" fontId="2" fillId="0" borderId="31" xfId="1" applyNumberFormat="1" applyFont="1" applyBorder="1"/>
    <xf numFmtId="1" fontId="2" fillId="0" borderId="29" xfId="0" applyNumberFormat="1" applyFont="1" applyBorder="1"/>
    <xf numFmtId="1" fontId="2" fillId="0" borderId="30" xfId="0" applyNumberFormat="1" applyFont="1" applyBorder="1"/>
    <xf numFmtId="1" fontId="2" fillId="0" borderId="32" xfId="0" applyNumberFormat="1" applyFont="1" applyBorder="1"/>
    <xf numFmtId="1" fontId="2" fillId="0" borderId="33" xfId="1" applyNumberFormat="1" applyFont="1" applyBorder="1"/>
    <xf numFmtId="1" fontId="2" fillId="0" borderId="34" xfId="1" applyNumberFormat="1" applyFont="1" applyBorder="1"/>
    <xf numFmtId="1" fontId="2" fillId="0" borderId="35" xfId="1" applyNumberFormat="1" applyFont="1" applyBorder="1"/>
    <xf numFmtId="1" fontId="2" fillId="0" borderId="36" xfId="1" applyNumberFormat="1" applyFont="1" applyBorder="1"/>
    <xf numFmtId="1" fontId="2" fillId="0" borderId="37" xfId="1" applyNumberFormat="1" applyFont="1" applyBorder="1"/>
    <xf numFmtId="1" fontId="2" fillId="0" borderId="38" xfId="1" applyNumberFormat="1" applyFont="1" applyBorder="1"/>
    <xf numFmtId="1" fontId="2" fillId="0" borderId="39" xfId="1" applyNumberFormat="1" applyFont="1" applyBorder="1"/>
    <xf numFmtId="1" fontId="2" fillId="0" borderId="40" xfId="1" applyNumberFormat="1" applyFont="1" applyBorder="1"/>
    <xf numFmtId="1" fontId="2" fillId="0" borderId="41" xfId="1" applyNumberFormat="1" applyFont="1" applyBorder="1"/>
    <xf numFmtId="1" fontId="2" fillId="0" borderId="42" xfId="1" applyNumberFormat="1" applyFont="1" applyBorder="1"/>
    <xf numFmtId="1" fontId="2" fillId="0" borderId="43" xfId="1" applyNumberFormat="1" applyFont="1" applyBorder="1"/>
    <xf numFmtId="1" fontId="2" fillId="0" borderId="44" xfId="1" applyNumberFormat="1" applyFont="1" applyBorder="1"/>
    <xf numFmtId="1" fontId="2" fillId="0" borderId="33" xfId="0" applyNumberFormat="1" applyFont="1" applyBorder="1"/>
    <xf numFmtId="1" fontId="2" fillId="0" borderId="41" xfId="0" applyNumberFormat="1" applyFont="1" applyBorder="1"/>
    <xf numFmtId="1" fontId="2" fillId="0" borderId="45" xfId="0" applyNumberFormat="1" applyFont="1" applyBorder="1"/>
    <xf numFmtId="1" fontId="0" fillId="0" borderId="0" xfId="0" applyNumberFormat="1"/>
    <xf numFmtId="1" fontId="2" fillId="0" borderId="24" xfId="1" applyNumberFormat="1" applyFont="1" applyBorder="1"/>
    <xf numFmtId="1" fontId="2" fillId="0" borderId="47" xfId="1" applyNumberFormat="1" applyFont="1" applyBorder="1"/>
    <xf numFmtId="1" fontId="2" fillId="0" borderId="18" xfId="1" applyNumberFormat="1" applyFont="1" applyBorder="1"/>
    <xf numFmtId="1" fontId="2" fillId="0" borderId="16" xfId="1" applyNumberFormat="1" applyFont="1" applyBorder="1"/>
    <xf numFmtId="1" fontId="2" fillId="0" borderId="48" xfId="1" applyNumberFormat="1" applyFont="1" applyBorder="1"/>
    <xf numFmtId="1" fontId="2" fillId="0" borderId="49" xfId="1" applyNumberFormat="1" applyFont="1" applyBorder="1"/>
    <xf numFmtId="1" fontId="2" fillId="0" borderId="50" xfId="1" applyNumberFormat="1" applyFont="1" applyBorder="1"/>
    <xf numFmtId="1" fontId="2" fillId="0" borderId="13" xfId="1" applyNumberFormat="1" applyFont="1" applyBorder="1"/>
    <xf numFmtId="1" fontId="2" fillId="0" borderId="51" xfId="1" applyNumberFormat="1" applyFont="1" applyBorder="1"/>
    <xf numFmtId="1" fontId="2" fillId="0" borderId="52" xfId="1" applyNumberFormat="1" applyFont="1" applyBorder="1"/>
    <xf numFmtId="1" fontId="2" fillId="0" borderId="53" xfId="1" applyNumberFormat="1" applyFont="1" applyBorder="1"/>
    <xf numFmtId="1" fontId="6" fillId="0" borderId="54" xfId="0" applyNumberFormat="1" applyFont="1" applyBorder="1" applyAlignment="1">
      <alignment horizontal="center"/>
    </xf>
    <xf numFmtId="1" fontId="6" fillId="0" borderId="55" xfId="0" applyNumberFormat="1" applyFont="1" applyBorder="1" applyAlignment="1">
      <alignment horizontal="center"/>
    </xf>
    <xf numFmtId="1" fontId="6" fillId="0" borderId="57" xfId="0" applyNumberFormat="1" applyFont="1" applyBorder="1" applyAlignment="1">
      <alignment horizontal="center"/>
    </xf>
    <xf numFmtId="1" fontId="2" fillId="0" borderId="58" xfId="1" applyNumberFormat="1" applyFont="1" applyBorder="1"/>
    <xf numFmtId="1" fontId="2" fillId="0" borderId="59" xfId="1" applyNumberFormat="1" applyFont="1" applyBorder="1"/>
    <xf numFmtId="1" fontId="2" fillId="0" borderId="56" xfId="0" applyNumberFormat="1" applyFont="1" applyBorder="1"/>
    <xf numFmtId="1" fontId="2" fillId="0" borderId="60" xfId="1" applyNumberFormat="1" applyFont="1" applyBorder="1"/>
    <xf numFmtId="1" fontId="6" fillId="0" borderId="62" xfId="0" applyNumberFormat="1" applyFont="1" applyBorder="1" applyAlignment="1">
      <alignment horizontal="center"/>
    </xf>
    <xf numFmtId="1" fontId="2" fillId="0" borderId="62" xfId="0" applyNumberFormat="1" applyFont="1" applyBorder="1"/>
    <xf numFmtId="1" fontId="6" fillId="0" borderId="61" xfId="0" applyNumberFormat="1" applyFont="1" applyBorder="1" applyAlignment="1">
      <alignment horizontal="center"/>
    </xf>
    <xf numFmtId="1" fontId="2" fillId="0" borderId="63" xfId="1" applyNumberFormat="1" applyFont="1" applyBorder="1"/>
    <xf numFmtId="1" fontId="2" fillId="0" borderId="64" xfId="1" applyNumberFormat="1" applyFont="1" applyBorder="1"/>
    <xf numFmtId="1" fontId="2" fillId="0" borderId="65" xfId="1" applyNumberFormat="1" applyFont="1" applyBorder="1"/>
    <xf numFmtId="1" fontId="2" fillId="0" borderId="20" xfId="1" applyNumberFormat="1" applyFont="1" applyBorder="1"/>
    <xf numFmtId="1" fontId="2" fillId="0" borderId="66" xfId="1" applyNumberFormat="1" applyFont="1" applyBorder="1"/>
    <xf numFmtId="1" fontId="2" fillId="0" borderId="67" xfId="1" applyNumberFormat="1" applyFont="1" applyBorder="1"/>
    <xf numFmtId="1" fontId="2" fillId="0" borderId="69" xfId="1" applyNumberFormat="1" applyFont="1" applyBorder="1"/>
    <xf numFmtId="1" fontId="2" fillId="0" borderId="68" xfId="1" applyNumberFormat="1" applyFont="1" applyBorder="1"/>
    <xf numFmtId="1" fontId="2" fillId="0" borderId="70" xfId="1" applyNumberFormat="1" applyFont="1" applyBorder="1"/>
    <xf numFmtId="1" fontId="2" fillId="0" borderId="71" xfId="1" applyNumberFormat="1" applyFont="1" applyBorder="1"/>
    <xf numFmtId="1" fontId="2" fillId="0" borderId="72" xfId="1" applyNumberFormat="1" applyFont="1" applyBorder="1"/>
    <xf numFmtId="1" fontId="2" fillId="0" borderId="73" xfId="1" applyNumberFormat="1" applyFont="1" applyBorder="1"/>
    <xf numFmtId="1" fontId="2" fillId="0" borderId="74" xfId="1" applyNumberFormat="1" applyFont="1" applyBorder="1"/>
    <xf numFmtId="1" fontId="2" fillId="0" borderId="22" xfId="1" applyNumberFormat="1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0" xfId="0" applyFont="1"/>
    <xf numFmtId="1" fontId="2" fillId="0" borderId="75" xfId="1" applyNumberFormat="1" applyFont="1" applyBorder="1"/>
    <xf numFmtId="1" fontId="2" fillId="0" borderId="28" xfId="0" applyNumberFormat="1" applyFont="1" applyBorder="1"/>
    <xf numFmtId="1" fontId="2" fillId="0" borderId="76" xfId="1" applyNumberFormat="1" applyFont="1" applyBorder="1"/>
    <xf numFmtId="1" fontId="2" fillId="0" borderId="77" xfId="1" applyNumberFormat="1" applyFont="1" applyBorder="1"/>
    <xf numFmtId="1" fontId="2" fillId="0" borderId="78" xfId="1" applyNumberFormat="1" applyFont="1" applyBorder="1"/>
    <xf numFmtId="1" fontId="2" fillId="0" borderId="79" xfId="1" applyNumberFormat="1" applyFont="1" applyBorder="1"/>
    <xf numFmtId="1" fontId="2" fillId="0" borderId="80" xfId="1" applyNumberFormat="1" applyFont="1" applyBorder="1"/>
    <xf numFmtId="1" fontId="2" fillId="0" borderId="47" xfId="0" applyNumberFormat="1" applyFont="1" applyBorder="1"/>
    <xf numFmtId="0" fontId="8" fillId="0" borderId="0" xfId="0" applyFont="1" applyAlignment="1">
      <alignment vertical="top"/>
    </xf>
    <xf numFmtId="0" fontId="2" fillId="0" borderId="0" xfId="0" applyFont="1" applyBorder="1"/>
    <xf numFmtId="164" fontId="2" fillId="0" borderId="0" xfId="0" applyNumberFormat="1" applyFont="1" applyBorder="1"/>
    <xf numFmtId="0" fontId="2" fillId="0" borderId="27" xfId="0" applyFont="1" applyBorder="1"/>
    <xf numFmtId="1" fontId="2" fillId="0" borderId="81" xfId="1" applyNumberFormat="1" applyFont="1" applyBorder="1"/>
    <xf numFmtId="1" fontId="2" fillId="0" borderId="82" xfId="1" applyNumberFormat="1" applyFont="1" applyBorder="1"/>
    <xf numFmtId="1" fontId="2" fillId="0" borderId="83" xfId="1" applyNumberFormat="1" applyFont="1" applyBorder="1"/>
    <xf numFmtId="1" fontId="2" fillId="0" borderId="84" xfId="1" applyNumberFormat="1" applyFont="1" applyBorder="1"/>
    <xf numFmtId="1" fontId="2" fillId="0" borderId="85" xfId="1" applyNumberFormat="1" applyFont="1" applyBorder="1"/>
    <xf numFmtId="164" fontId="2" fillId="0" borderId="62" xfId="1" applyNumberFormat="1" applyFont="1" applyBorder="1"/>
    <xf numFmtId="164" fontId="2" fillId="0" borderId="17" xfId="1" applyNumberFormat="1" applyFont="1" applyBorder="1"/>
    <xf numFmtId="1" fontId="2" fillId="0" borderId="46" xfId="1" applyNumberFormat="1" applyFont="1" applyBorder="1"/>
    <xf numFmtId="164" fontId="0" fillId="0" borderId="0" xfId="0" applyNumberFormat="1"/>
    <xf numFmtId="0" fontId="7" fillId="2" borderId="86" xfId="0" applyFont="1" applyFill="1" applyBorder="1"/>
    <xf numFmtId="1" fontId="7" fillId="2" borderId="86" xfId="0" applyNumberFormat="1" applyFont="1" applyFill="1" applyBorder="1"/>
    <xf numFmtId="0" fontId="7" fillId="0" borderId="0" xfId="0" applyFont="1" applyBorder="1"/>
    <xf numFmtId="164" fontId="7" fillId="2" borderId="86" xfId="0" applyNumberFormat="1" applyFont="1" applyFill="1" applyBorder="1"/>
    <xf numFmtId="0" fontId="0" fillId="0" borderId="86" xfId="0" applyBorder="1"/>
    <xf numFmtId="0" fontId="0" fillId="2" borderId="86" xfId="0" applyFill="1" applyBorder="1"/>
    <xf numFmtId="1" fontId="0" fillId="0" borderId="86" xfId="0" applyNumberFormat="1" applyBorder="1"/>
    <xf numFmtId="164" fontId="0" fillId="0" borderId="86" xfId="0" applyNumberFormat="1" applyBorder="1"/>
  </cellXfs>
  <cellStyles count="3">
    <cellStyle name="Comma" xfId="1" builtinId="3"/>
    <cellStyle name="Normal" xfId="0" builtinId="0"/>
    <cellStyle name="Normal 2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rgb="FF0070C0"/>
  </sheetPr>
  <dimension ref="A1:N218"/>
  <sheetViews>
    <sheetView tabSelected="1" topLeftCell="A46" workbookViewId="0">
      <selection activeCell="F169" sqref="F169"/>
    </sheetView>
  </sheetViews>
  <sheetFormatPr defaultRowHeight="15" x14ac:dyDescent="0.25"/>
  <cols>
    <col min="1" max="1" width="9.140625" customWidth="1"/>
    <col min="2" max="2" width="14.140625" customWidth="1"/>
    <col min="3" max="3" width="17.5703125" customWidth="1"/>
    <col min="4" max="4" width="25" customWidth="1"/>
    <col min="5" max="5" width="48.5703125" customWidth="1"/>
    <col min="6" max="6" width="8.7109375" style="79" customWidth="1"/>
    <col min="7" max="7" width="8.5703125" style="79" customWidth="1"/>
    <col min="8" max="8" width="9.28515625" style="79" customWidth="1"/>
    <col min="9" max="9" width="12" style="79" customWidth="1"/>
    <col min="10" max="10" width="11.85546875" style="79" customWidth="1"/>
    <col min="11" max="11" width="12.5703125" style="79" bestFit="1" customWidth="1"/>
    <col min="13" max="13" width="9.5703125" style="139" bestFit="1" customWidth="1"/>
    <col min="14" max="14" width="11.28515625" style="139" bestFit="1" customWidth="1"/>
  </cols>
  <sheetData>
    <row r="1" spans="1:14" x14ac:dyDescent="0.25">
      <c r="A1" s="140" t="s">
        <v>35</v>
      </c>
      <c r="B1" s="140" t="s">
        <v>428</v>
      </c>
      <c r="C1" s="140" t="s">
        <v>429</v>
      </c>
      <c r="D1" s="140" t="s">
        <v>292</v>
      </c>
      <c r="E1" s="140" t="s">
        <v>293</v>
      </c>
      <c r="F1" s="141" t="s">
        <v>380</v>
      </c>
      <c r="G1" s="141" t="s">
        <v>381</v>
      </c>
      <c r="H1" s="141" t="s">
        <v>382</v>
      </c>
      <c r="I1" s="141" t="s">
        <v>383</v>
      </c>
      <c r="J1" s="141" t="s">
        <v>384</v>
      </c>
      <c r="K1" s="141" t="s">
        <v>385</v>
      </c>
      <c r="L1" s="142"/>
      <c r="M1" s="143" t="s">
        <v>286</v>
      </c>
      <c r="N1" s="143" t="s">
        <v>287</v>
      </c>
    </row>
    <row r="2" spans="1:14" x14ac:dyDescent="0.25">
      <c r="A2" s="144"/>
      <c r="B2" s="145">
        <v>1</v>
      </c>
      <c r="C2" s="144">
        <v>2</v>
      </c>
      <c r="D2" s="144" t="s">
        <v>202</v>
      </c>
      <c r="E2" s="144" t="s">
        <v>205</v>
      </c>
      <c r="F2" s="146">
        <v>6289.5</v>
      </c>
      <c r="G2" s="146">
        <v>7641</v>
      </c>
      <c r="H2" s="146">
        <v>83271.5</v>
      </c>
      <c r="I2" s="146">
        <v>5572.25</v>
      </c>
      <c r="J2" s="146">
        <v>6925.25</v>
      </c>
      <c r="K2" s="146">
        <v>76711.5</v>
      </c>
      <c r="M2" s="147">
        <v>36.633274999999998</v>
      </c>
      <c r="N2" s="147">
        <v>-121.833628</v>
      </c>
    </row>
    <row r="3" spans="1:14" x14ac:dyDescent="0.25">
      <c r="A3" s="144"/>
      <c r="B3" s="145">
        <v>2</v>
      </c>
      <c r="C3" s="144">
        <v>1</v>
      </c>
      <c r="D3" s="144" t="s">
        <v>202</v>
      </c>
      <c r="E3" s="144" t="s">
        <v>204</v>
      </c>
      <c r="F3" s="146">
        <v>5583.5</v>
      </c>
      <c r="G3" s="146">
        <v>7127.5</v>
      </c>
      <c r="H3" s="146">
        <v>78116</v>
      </c>
      <c r="I3" s="146">
        <v>5583.75</v>
      </c>
      <c r="J3" s="146">
        <v>7153.75</v>
      </c>
      <c r="K3" s="146">
        <v>77871.5</v>
      </c>
      <c r="M3" s="147">
        <v>36.608088000000002</v>
      </c>
      <c r="N3" s="147">
        <v>-121.860258</v>
      </c>
    </row>
    <row r="4" spans="1:14" x14ac:dyDescent="0.25">
      <c r="A4" s="144"/>
      <c r="B4" s="145">
        <v>3</v>
      </c>
      <c r="C4" s="144">
        <v>7</v>
      </c>
      <c r="D4" s="144" t="s">
        <v>15</v>
      </c>
      <c r="E4" s="144" t="s">
        <v>351</v>
      </c>
      <c r="F4" s="146">
        <v>4581</v>
      </c>
      <c r="G4" s="146">
        <v>6056</v>
      </c>
      <c r="H4" s="146">
        <v>77780</v>
      </c>
      <c r="I4" s="146">
        <v>4958.5</v>
      </c>
      <c r="J4" s="146">
        <v>4404.5</v>
      </c>
      <c r="K4" s="146">
        <v>51290</v>
      </c>
      <c r="M4" s="147">
        <v>36.710884999999998</v>
      </c>
      <c r="N4" s="147">
        <v>-121.663241</v>
      </c>
    </row>
    <row r="5" spans="1:14" x14ac:dyDescent="0.25">
      <c r="A5" s="144"/>
      <c r="B5" s="145">
        <v>4</v>
      </c>
      <c r="C5" s="144">
        <v>3</v>
      </c>
      <c r="D5" s="144" t="s">
        <v>15</v>
      </c>
      <c r="E5" s="144" t="s">
        <v>21</v>
      </c>
      <c r="F5" s="146">
        <v>4685</v>
      </c>
      <c r="G5" s="146">
        <v>6242</v>
      </c>
      <c r="H5" s="146">
        <v>77268.5</v>
      </c>
      <c r="I5" s="146">
        <v>4479.25</v>
      </c>
      <c r="J5" s="146">
        <v>4498.5</v>
      </c>
      <c r="K5" s="146">
        <v>62867.25</v>
      </c>
      <c r="M5" s="147">
        <v>36.688353999999997</v>
      </c>
      <c r="N5" s="147">
        <v>-121.655117</v>
      </c>
    </row>
    <row r="6" spans="1:14" x14ac:dyDescent="0.25">
      <c r="A6" s="144"/>
      <c r="B6" s="145">
        <v>5</v>
      </c>
      <c r="C6" s="144">
        <v>22</v>
      </c>
      <c r="D6" s="144" t="s">
        <v>15</v>
      </c>
      <c r="E6" s="144" t="s">
        <v>24</v>
      </c>
      <c r="F6" s="146">
        <v>4276.5</v>
      </c>
      <c r="G6" s="146">
        <v>5493</v>
      </c>
      <c r="H6" s="146">
        <v>72860.5</v>
      </c>
      <c r="I6" s="146">
        <v>3992.5</v>
      </c>
      <c r="J6" s="146">
        <v>3699</v>
      </c>
      <c r="K6" s="146">
        <v>30065</v>
      </c>
      <c r="M6" s="147">
        <v>36.743879</v>
      </c>
      <c r="N6" s="147">
        <v>-121.66055299999999</v>
      </c>
    </row>
    <row r="7" spans="1:14" x14ac:dyDescent="0.25">
      <c r="A7" s="144"/>
      <c r="B7" s="145">
        <v>6</v>
      </c>
      <c r="C7" s="144">
        <v>26</v>
      </c>
      <c r="D7" s="144" t="s">
        <v>15</v>
      </c>
      <c r="E7" s="144" t="s">
        <v>20</v>
      </c>
      <c r="F7" s="146">
        <v>3572</v>
      </c>
      <c r="G7" s="146">
        <v>5317.5</v>
      </c>
      <c r="H7" s="146">
        <v>68427</v>
      </c>
      <c r="I7" s="146">
        <v>4495</v>
      </c>
      <c r="J7" s="146">
        <v>4605</v>
      </c>
      <c r="K7" s="146">
        <v>27687</v>
      </c>
      <c r="M7" s="147">
        <v>36.675910999999999</v>
      </c>
      <c r="N7" s="147">
        <v>-121.64089300000001</v>
      </c>
    </row>
    <row r="8" spans="1:14" x14ac:dyDescent="0.25">
      <c r="A8" s="144">
        <v>1</v>
      </c>
      <c r="B8" s="145">
        <v>7</v>
      </c>
      <c r="C8" s="144">
        <v>4</v>
      </c>
      <c r="D8" s="144" t="s">
        <v>144</v>
      </c>
      <c r="E8" s="144" t="s">
        <v>146</v>
      </c>
      <c r="F8" s="146">
        <v>4195.0555555555557</v>
      </c>
      <c r="G8" s="146">
        <v>4919.5</v>
      </c>
      <c r="H8" s="146">
        <v>61405.055555555555</v>
      </c>
      <c r="I8" s="146">
        <v>4036.0625</v>
      </c>
      <c r="J8" s="146">
        <v>4902</v>
      </c>
      <c r="K8" s="146">
        <v>59581.166666666664</v>
      </c>
      <c r="M8" s="147">
        <v>36.688066999999997</v>
      </c>
      <c r="N8" s="147">
        <v>-121.65239</v>
      </c>
    </row>
    <row r="9" spans="1:14" x14ac:dyDescent="0.25">
      <c r="A9" s="144"/>
      <c r="B9" s="145">
        <v>8</v>
      </c>
      <c r="C9" s="144">
        <v>14</v>
      </c>
      <c r="D9" s="144" t="s">
        <v>15</v>
      </c>
      <c r="E9" s="144" t="s">
        <v>23</v>
      </c>
      <c r="F9" s="146">
        <v>3388</v>
      </c>
      <c r="G9" s="146">
        <v>4543</v>
      </c>
      <c r="H9" s="146">
        <v>61300</v>
      </c>
      <c r="I9" s="146">
        <v>5016</v>
      </c>
      <c r="J9" s="146">
        <v>4905</v>
      </c>
      <c r="K9" s="146">
        <v>35113</v>
      </c>
      <c r="M9" s="147">
        <v>36.682910999999997</v>
      </c>
      <c r="N9" s="147">
        <v>-121.644764</v>
      </c>
    </row>
    <row r="10" spans="1:14" x14ac:dyDescent="0.25">
      <c r="A10" s="144"/>
      <c r="B10" s="145">
        <v>9</v>
      </c>
      <c r="C10" s="144">
        <v>8</v>
      </c>
      <c r="D10" s="144" t="s">
        <v>202</v>
      </c>
      <c r="E10" s="144" t="s">
        <v>208</v>
      </c>
      <c r="F10" s="146">
        <v>3870</v>
      </c>
      <c r="G10" s="146">
        <v>4889</v>
      </c>
      <c r="H10" s="146">
        <v>54793</v>
      </c>
      <c r="I10" s="146">
        <v>3615</v>
      </c>
      <c r="J10" s="146">
        <v>4502</v>
      </c>
      <c r="K10" s="146">
        <v>50660</v>
      </c>
      <c r="M10" s="147">
        <v>36.583129</v>
      </c>
      <c r="N10" s="147">
        <v>-121.891443</v>
      </c>
    </row>
    <row r="11" spans="1:14" x14ac:dyDescent="0.25">
      <c r="A11" s="144"/>
      <c r="B11" s="145">
        <v>10</v>
      </c>
      <c r="C11" s="144">
        <v>5</v>
      </c>
      <c r="D11" s="144" t="s">
        <v>202</v>
      </c>
      <c r="E11" s="144" t="s">
        <v>203</v>
      </c>
      <c r="F11" s="146">
        <v>3954</v>
      </c>
      <c r="G11" s="146">
        <v>4563</v>
      </c>
      <c r="H11" s="146">
        <v>54642</v>
      </c>
      <c r="I11" s="146">
        <v>4055</v>
      </c>
      <c r="J11" s="146">
        <v>4997</v>
      </c>
      <c r="K11" s="146">
        <v>55374</v>
      </c>
      <c r="M11" s="147">
        <v>36.568545999999998</v>
      </c>
      <c r="N11" s="147">
        <v>-121.912475</v>
      </c>
    </row>
    <row r="12" spans="1:14" x14ac:dyDescent="0.25">
      <c r="A12" s="144">
        <v>2</v>
      </c>
      <c r="B12" s="145">
        <v>11</v>
      </c>
      <c r="C12" s="144">
        <v>6</v>
      </c>
      <c r="D12" s="144" t="s">
        <v>133</v>
      </c>
      <c r="E12" s="144" t="s">
        <v>138</v>
      </c>
      <c r="F12" s="146">
        <v>3770.6111111111113</v>
      </c>
      <c r="G12" s="146">
        <v>4280.4444444444443</v>
      </c>
      <c r="H12" s="146">
        <v>52321.444444444445</v>
      </c>
      <c r="I12" s="146">
        <v>3839.6875</v>
      </c>
      <c r="J12" s="146">
        <v>4389.2777777777774</v>
      </c>
      <c r="K12" s="146">
        <v>53025.35</v>
      </c>
      <c r="M12" s="147">
        <v>36.606988000000001</v>
      </c>
      <c r="N12" s="147">
        <v>-121.894294</v>
      </c>
    </row>
    <row r="13" spans="1:14" x14ac:dyDescent="0.25">
      <c r="A13" s="144">
        <v>3</v>
      </c>
      <c r="B13" s="145">
        <v>12</v>
      </c>
      <c r="C13" s="144">
        <v>9</v>
      </c>
      <c r="D13" s="144" t="s">
        <v>133</v>
      </c>
      <c r="E13" s="144" t="s">
        <v>139</v>
      </c>
      <c r="F13" s="146">
        <v>3208.6666666666665</v>
      </c>
      <c r="G13" s="146">
        <v>3674.7222222222222</v>
      </c>
      <c r="H13" s="146">
        <v>45066.888888888891</v>
      </c>
      <c r="I13" s="146">
        <v>3235.125</v>
      </c>
      <c r="J13" s="146">
        <v>3617.3888888888887</v>
      </c>
      <c r="K13" s="146">
        <v>44667.833333333336</v>
      </c>
      <c r="M13" s="147">
        <v>36.609214999999999</v>
      </c>
      <c r="N13" s="147">
        <v>-121.897853</v>
      </c>
    </row>
    <row r="14" spans="1:14" x14ac:dyDescent="0.25">
      <c r="A14" s="144">
        <v>4</v>
      </c>
      <c r="B14" s="145">
        <v>13</v>
      </c>
      <c r="C14" s="144">
        <v>11</v>
      </c>
      <c r="D14" s="144" t="s">
        <v>144</v>
      </c>
      <c r="E14" s="144" t="s">
        <v>145</v>
      </c>
      <c r="F14" s="146">
        <v>3121.2777777777778</v>
      </c>
      <c r="G14" s="146">
        <v>3480.2777777777778</v>
      </c>
      <c r="H14" s="146">
        <v>42465.277777777781</v>
      </c>
      <c r="I14" s="146">
        <v>3046.9285714285716</v>
      </c>
      <c r="J14" s="146">
        <v>3527.5</v>
      </c>
      <c r="K14" s="146">
        <v>41010.227272727272</v>
      </c>
      <c r="M14" s="147">
        <v>36.678631000000003</v>
      </c>
      <c r="N14" s="147">
        <v>-121.65477</v>
      </c>
    </row>
    <row r="15" spans="1:14" x14ac:dyDescent="0.25">
      <c r="A15" s="144">
        <v>5</v>
      </c>
      <c r="B15" s="145">
        <v>14</v>
      </c>
      <c r="C15" s="144">
        <v>10</v>
      </c>
      <c r="D15" s="144" t="s">
        <v>133</v>
      </c>
      <c r="E15" s="144" t="s">
        <v>136</v>
      </c>
      <c r="F15" s="146">
        <v>2970.2222222222222</v>
      </c>
      <c r="G15" s="146">
        <v>3457.8333333333335</v>
      </c>
      <c r="H15" s="146">
        <v>42158.611111111109</v>
      </c>
      <c r="I15" s="146">
        <v>2866.1875</v>
      </c>
      <c r="J15" s="146">
        <v>3493.7222222222222</v>
      </c>
      <c r="K15" s="146">
        <v>41737.199999999997</v>
      </c>
      <c r="M15" s="147">
        <v>36.601042999999997</v>
      </c>
      <c r="N15" s="147">
        <v>-121.892411</v>
      </c>
    </row>
    <row r="16" spans="1:14" x14ac:dyDescent="0.25">
      <c r="A16" s="144">
        <v>8</v>
      </c>
      <c r="B16" s="145">
        <v>15</v>
      </c>
      <c r="C16" s="144">
        <v>12</v>
      </c>
      <c r="D16" s="144" t="s">
        <v>252</v>
      </c>
      <c r="E16" s="144" t="s">
        <v>254</v>
      </c>
      <c r="F16" s="146">
        <v>3063.5555555555557</v>
      </c>
      <c r="G16" s="146">
        <v>3723.8333333333335</v>
      </c>
      <c r="H16" s="146">
        <v>37349.166666666664</v>
      </c>
      <c r="I16" s="146">
        <v>2934.875</v>
      </c>
      <c r="J16" s="146">
        <v>3235.1111111111113</v>
      </c>
      <c r="K16" s="146">
        <v>38524.833333333336</v>
      </c>
      <c r="M16" s="147">
        <v>36.687075</v>
      </c>
      <c r="N16" s="147">
        <v>-121.67311599999999</v>
      </c>
    </row>
    <row r="17" spans="1:14" x14ac:dyDescent="0.25">
      <c r="A17" s="144"/>
      <c r="B17" s="145">
        <v>16</v>
      </c>
      <c r="C17" s="144">
        <v>17</v>
      </c>
      <c r="D17" s="144" t="s">
        <v>202</v>
      </c>
      <c r="E17" s="144" t="s">
        <v>206</v>
      </c>
      <c r="F17" s="146">
        <v>2589</v>
      </c>
      <c r="G17" s="146">
        <v>3013</v>
      </c>
      <c r="H17" s="146">
        <v>36736</v>
      </c>
      <c r="I17" s="146">
        <v>2243</v>
      </c>
      <c r="J17" s="146">
        <v>2891</v>
      </c>
      <c r="K17" s="146">
        <v>33328</v>
      </c>
      <c r="M17" s="147">
        <v>36.825080999999997</v>
      </c>
      <c r="N17" s="147">
        <v>-121.776725</v>
      </c>
    </row>
    <row r="18" spans="1:14" x14ac:dyDescent="0.25">
      <c r="A18" s="144">
        <v>7</v>
      </c>
      <c r="B18" s="145">
        <v>17</v>
      </c>
      <c r="C18" s="144">
        <v>16</v>
      </c>
      <c r="D18" s="144" t="s">
        <v>258</v>
      </c>
      <c r="E18" s="144" t="s">
        <v>259</v>
      </c>
      <c r="F18" s="146">
        <v>2585.9444444444443</v>
      </c>
      <c r="G18" s="146">
        <v>2970.2777777777778</v>
      </c>
      <c r="H18" s="146">
        <v>36226.722222222219</v>
      </c>
      <c r="I18" s="146">
        <v>2539.6428571428573</v>
      </c>
      <c r="J18" s="146">
        <v>2945.4375</v>
      </c>
      <c r="K18" s="146">
        <v>34464.409090909088</v>
      </c>
      <c r="M18" s="147">
        <v>36.599955999999999</v>
      </c>
      <c r="N18" s="147">
        <v>-121.885285</v>
      </c>
    </row>
    <row r="19" spans="1:14" x14ac:dyDescent="0.25">
      <c r="A19" s="144">
        <v>12</v>
      </c>
      <c r="B19" s="145">
        <v>18</v>
      </c>
      <c r="C19" s="144">
        <v>13</v>
      </c>
      <c r="D19" s="144" t="s">
        <v>329</v>
      </c>
      <c r="E19" s="144" t="s">
        <v>331</v>
      </c>
      <c r="F19" s="146">
        <v>2651.8333333333335</v>
      </c>
      <c r="G19" s="146">
        <v>3080.9444444444443</v>
      </c>
      <c r="H19" s="146">
        <v>36038.833333333336</v>
      </c>
      <c r="I19" s="146">
        <v>2830.9285714285716</v>
      </c>
      <c r="J19" s="146">
        <v>3040.5625</v>
      </c>
      <c r="K19" s="146">
        <v>35815</v>
      </c>
      <c r="M19" s="147">
        <v>36.721603999999999</v>
      </c>
      <c r="N19" s="147">
        <v>-121.657348</v>
      </c>
    </row>
    <row r="20" spans="1:14" x14ac:dyDescent="0.25">
      <c r="A20" s="144">
        <v>13</v>
      </c>
      <c r="B20" s="145">
        <v>19</v>
      </c>
      <c r="C20" s="144">
        <v>15</v>
      </c>
      <c r="D20" s="144" t="s">
        <v>144</v>
      </c>
      <c r="E20" s="144" t="s">
        <v>231</v>
      </c>
      <c r="F20" s="146">
        <v>2389.5555555555557</v>
      </c>
      <c r="G20" s="146">
        <v>2962.3888888888887</v>
      </c>
      <c r="H20" s="146">
        <v>34094.055555555555</v>
      </c>
      <c r="I20" s="146">
        <v>2466.7142857142858</v>
      </c>
      <c r="J20" s="146">
        <v>2935.8125</v>
      </c>
      <c r="K20" s="146">
        <v>34998.13636363636</v>
      </c>
      <c r="M20" s="147">
        <v>36.905338</v>
      </c>
      <c r="N20" s="147">
        <v>-121.751499</v>
      </c>
    </row>
    <row r="21" spans="1:14" x14ac:dyDescent="0.25">
      <c r="A21" s="144">
        <v>6</v>
      </c>
      <c r="B21" s="145">
        <v>20</v>
      </c>
      <c r="C21" s="144">
        <v>18</v>
      </c>
      <c r="D21" s="144" t="s">
        <v>41</v>
      </c>
      <c r="E21" s="144" t="s">
        <v>42</v>
      </c>
      <c r="F21" s="146">
        <v>2640.8888888888887</v>
      </c>
      <c r="G21" s="146">
        <v>2722.0555555555557</v>
      </c>
      <c r="H21" s="146">
        <v>33808.944444444445</v>
      </c>
      <c r="I21" s="146">
        <v>2402.8125</v>
      </c>
      <c r="J21" s="146">
        <v>2600.9444444444443</v>
      </c>
      <c r="K21" s="146">
        <v>32288.833333333332</v>
      </c>
      <c r="M21" s="147">
        <v>36.695529999999998</v>
      </c>
      <c r="N21" s="147">
        <v>-121.63887800000001</v>
      </c>
    </row>
    <row r="22" spans="1:14" x14ac:dyDescent="0.25">
      <c r="A22" s="144">
        <v>9</v>
      </c>
      <c r="B22" s="145">
        <v>21</v>
      </c>
      <c r="C22" s="144">
        <v>19</v>
      </c>
      <c r="D22" s="144" t="s">
        <v>90</v>
      </c>
      <c r="E22" s="144" t="s">
        <v>91</v>
      </c>
      <c r="F22" s="146">
        <v>2168.2777777777778</v>
      </c>
      <c r="G22" s="146">
        <v>2452.6111111111113</v>
      </c>
      <c r="H22" s="146">
        <v>32929.944444444445</v>
      </c>
      <c r="I22" s="146">
        <v>2267.125</v>
      </c>
      <c r="J22" s="146">
        <v>2483.3333333333335</v>
      </c>
      <c r="K22" s="146">
        <v>31948.708333333332</v>
      </c>
      <c r="M22" s="147">
        <v>36.665199000000001</v>
      </c>
      <c r="N22" s="147">
        <v>-121.628815</v>
      </c>
    </row>
    <row r="23" spans="1:14" x14ac:dyDescent="0.25">
      <c r="A23" s="144"/>
      <c r="B23" s="145">
        <v>22</v>
      </c>
      <c r="C23" s="144">
        <v>58</v>
      </c>
      <c r="D23" s="144" t="s">
        <v>15</v>
      </c>
      <c r="E23" s="144" t="s">
        <v>22</v>
      </c>
      <c r="F23" s="146">
        <v>2158</v>
      </c>
      <c r="G23" s="146">
        <v>2688</v>
      </c>
      <c r="H23" s="146">
        <v>32791</v>
      </c>
      <c r="I23" s="146">
        <v>2085</v>
      </c>
      <c r="J23" s="146">
        <v>2897</v>
      </c>
      <c r="K23" s="146">
        <v>19780</v>
      </c>
      <c r="M23" s="147">
        <v>36.580115999999997</v>
      </c>
      <c r="N23" s="147">
        <v>-121.529982</v>
      </c>
    </row>
    <row r="24" spans="1:14" x14ac:dyDescent="0.25">
      <c r="A24" s="144">
        <v>10</v>
      </c>
      <c r="B24" s="145">
        <v>23</v>
      </c>
      <c r="C24" s="144">
        <v>20</v>
      </c>
      <c r="D24" s="144" t="s">
        <v>177</v>
      </c>
      <c r="E24" s="144" t="s">
        <v>259</v>
      </c>
      <c r="F24" s="146">
        <v>2486.3888888888887</v>
      </c>
      <c r="G24" s="146">
        <v>2819.8888888888887</v>
      </c>
      <c r="H24" s="146">
        <v>31898.444444444445</v>
      </c>
      <c r="I24" s="146">
        <v>2481</v>
      </c>
      <c r="J24" s="146">
        <v>3125.6875</v>
      </c>
      <c r="K24" s="146">
        <v>31806.227272727272</v>
      </c>
      <c r="M24" s="147">
        <v>36.594444000000003</v>
      </c>
      <c r="N24" s="147">
        <v>-121.88597</v>
      </c>
    </row>
    <row r="25" spans="1:14" x14ac:dyDescent="0.25">
      <c r="A25" s="144"/>
      <c r="B25" s="145">
        <v>24</v>
      </c>
      <c r="C25" s="144">
        <v>125</v>
      </c>
      <c r="D25" s="144" t="s">
        <v>15</v>
      </c>
      <c r="E25" s="144" t="s">
        <v>16</v>
      </c>
      <c r="F25" s="146">
        <v>1744</v>
      </c>
      <c r="G25" s="146">
        <v>2340</v>
      </c>
      <c r="H25" s="146">
        <v>31304</v>
      </c>
      <c r="I25" s="146">
        <v>3019</v>
      </c>
      <c r="J25" s="146"/>
      <c r="K25" s="146">
        <v>9000</v>
      </c>
      <c r="M25" s="147">
        <v>36.640945000000002</v>
      </c>
      <c r="N25" s="147">
        <v>-121.605788</v>
      </c>
    </row>
    <row r="26" spans="1:14" x14ac:dyDescent="0.25">
      <c r="A26" s="144">
        <v>14</v>
      </c>
      <c r="B26" s="145">
        <v>25</v>
      </c>
      <c r="C26" s="144">
        <v>21</v>
      </c>
      <c r="D26" s="144" t="s">
        <v>163</v>
      </c>
      <c r="E26" s="144" t="s">
        <v>164</v>
      </c>
      <c r="F26" s="146">
        <v>2233.6666666666665</v>
      </c>
      <c r="G26" s="146">
        <v>2591.4444444444443</v>
      </c>
      <c r="H26" s="146">
        <v>30904.333333333332</v>
      </c>
      <c r="I26" s="146">
        <v>2274.1428571428573</v>
      </c>
      <c r="J26" s="146">
        <v>2597.9375</v>
      </c>
      <c r="K26" s="146">
        <v>30130.5</v>
      </c>
      <c r="M26" s="147">
        <v>36.697361000000001</v>
      </c>
      <c r="N26" s="147">
        <v>-121.668389</v>
      </c>
    </row>
    <row r="27" spans="1:14" x14ac:dyDescent="0.25">
      <c r="A27" s="144">
        <v>11</v>
      </c>
      <c r="B27" s="145">
        <v>26</v>
      </c>
      <c r="C27" s="144">
        <v>24</v>
      </c>
      <c r="D27" s="144" t="s">
        <v>148</v>
      </c>
      <c r="E27" s="144" t="s">
        <v>149</v>
      </c>
      <c r="F27" s="146">
        <v>2174.1666666666665</v>
      </c>
      <c r="G27" s="146">
        <v>2401.7777777777778</v>
      </c>
      <c r="H27" s="146">
        <v>28853.333333333332</v>
      </c>
      <c r="I27" s="146">
        <v>2157.5</v>
      </c>
      <c r="J27" s="146">
        <v>2335.6666666666665</v>
      </c>
      <c r="K27" s="146">
        <v>28515.041666666668</v>
      </c>
      <c r="M27" s="147">
        <v>36.677691000000003</v>
      </c>
      <c r="N27" s="147">
        <v>-121.650294</v>
      </c>
    </row>
    <row r="28" spans="1:14" x14ac:dyDescent="0.25">
      <c r="A28" s="144">
        <v>20</v>
      </c>
      <c r="B28" s="145">
        <v>27</v>
      </c>
      <c r="C28" s="144">
        <v>25</v>
      </c>
      <c r="D28" s="144" t="s">
        <v>177</v>
      </c>
      <c r="E28" s="144" t="s">
        <v>178</v>
      </c>
      <c r="F28" s="146">
        <v>2095.1111111111113</v>
      </c>
      <c r="G28" s="146">
        <v>2453.3888888888887</v>
      </c>
      <c r="H28" s="146">
        <v>28672.888888888891</v>
      </c>
      <c r="I28" s="146">
        <v>1987.6428571428571</v>
      </c>
      <c r="J28" s="146">
        <v>2345.6875</v>
      </c>
      <c r="K28" s="146">
        <v>27767.136363636364</v>
      </c>
      <c r="M28" s="147">
        <v>36.598108000000003</v>
      </c>
      <c r="N28" s="147">
        <v>-121.85172</v>
      </c>
    </row>
    <row r="29" spans="1:14" x14ac:dyDescent="0.25">
      <c r="A29" s="144"/>
      <c r="B29" s="145">
        <v>28</v>
      </c>
      <c r="C29" s="144">
        <v>47</v>
      </c>
      <c r="D29" s="144" t="s">
        <v>99</v>
      </c>
      <c r="E29" s="144" t="s">
        <v>101</v>
      </c>
      <c r="F29" s="146">
        <v>2405</v>
      </c>
      <c r="G29" s="146">
        <v>2292</v>
      </c>
      <c r="H29" s="146">
        <v>28396</v>
      </c>
      <c r="I29" s="146">
        <v>1626</v>
      </c>
      <c r="J29" s="146">
        <v>1842</v>
      </c>
      <c r="K29" s="146">
        <v>22440</v>
      </c>
      <c r="M29" s="147">
        <v>36.609428999999999</v>
      </c>
      <c r="N29" s="147">
        <v>-121.85766700000001</v>
      </c>
    </row>
    <row r="30" spans="1:14" x14ac:dyDescent="0.25">
      <c r="A30" s="144"/>
      <c r="B30" s="145">
        <v>29</v>
      </c>
      <c r="C30" s="144">
        <v>23</v>
      </c>
      <c r="D30" s="144" t="s">
        <v>291</v>
      </c>
      <c r="E30" s="144" t="s">
        <v>14</v>
      </c>
      <c r="F30" s="146">
        <v>2076</v>
      </c>
      <c r="G30" s="146">
        <v>2223</v>
      </c>
      <c r="H30" s="146">
        <v>28262</v>
      </c>
      <c r="I30" s="146">
        <v>2120</v>
      </c>
      <c r="J30" s="146">
        <v>2268</v>
      </c>
      <c r="K30" s="146">
        <v>29063</v>
      </c>
      <c r="M30" s="147">
        <v>36.575830000000003</v>
      </c>
      <c r="N30" s="147">
        <v>-121.913422</v>
      </c>
    </row>
    <row r="31" spans="1:14" x14ac:dyDescent="0.25">
      <c r="A31" s="144">
        <v>19</v>
      </c>
      <c r="B31" s="145">
        <v>30</v>
      </c>
      <c r="C31" s="144">
        <v>27</v>
      </c>
      <c r="D31" s="144" t="s">
        <v>60</v>
      </c>
      <c r="E31" s="144" t="s">
        <v>62</v>
      </c>
      <c r="F31" s="146">
        <v>3612.7777777777778</v>
      </c>
      <c r="G31" s="146">
        <v>2654</v>
      </c>
      <c r="H31" s="146">
        <v>28248.222222222223</v>
      </c>
      <c r="I31" s="146">
        <v>2445.1875</v>
      </c>
      <c r="J31" s="146">
        <v>2555.7222222222222</v>
      </c>
      <c r="K31" s="146">
        <v>27202.916666666668</v>
      </c>
      <c r="M31" s="147">
        <v>36.669867000000004</v>
      </c>
      <c r="N31" s="147">
        <v>-121.76271</v>
      </c>
    </row>
    <row r="32" spans="1:14" x14ac:dyDescent="0.25">
      <c r="A32" s="144"/>
      <c r="B32" s="145">
        <v>31</v>
      </c>
      <c r="C32" s="144">
        <v>48</v>
      </c>
      <c r="D32" s="144" t="s">
        <v>15</v>
      </c>
      <c r="E32" s="144" t="s">
        <v>17</v>
      </c>
      <c r="F32" s="146">
        <v>1750</v>
      </c>
      <c r="G32" s="146">
        <v>2129</v>
      </c>
      <c r="H32" s="146">
        <v>27642</v>
      </c>
      <c r="I32" s="146">
        <v>1386</v>
      </c>
      <c r="J32" s="146">
        <v>1691</v>
      </c>
      <c r="K32" s="146">
        <v>22384</v>
      </c>
      <c r="M32" s="147">
        <v>36.246991999999999</v>
      </c>
      <c r="N32" s="147">
        <v>-121.17612219999999</v>
      </c>
    </row>
    <row r="33" spans="1:14" x14ac:dyDescent="0.25">
      <c r="A33" s="144">
        <v>22</v>
      </c>
      <c r="B33" s="145">
        <v>32</v>
      </c>
      <c r="C33" s="144">
        <v>32</v>
      </c>
      <c r="D33" s="144" t="s">
        <v>158</v>
      </c>
      <c r="E33" s="144" t="s">
        <v>159</v>
      </c>
      <c r="F33" s="146">
        <v>2165.0555555555557</v>
      </c>
      <c r="G33" s="146">
        <v>2314.0555555555557</v>
      </c>
      <c r="H33" s="146">
        <v>26715.444444444445</v>
      </c>
      <c r="I33" s="146">
        <v>1986.375</v>
      </c>
      <c r="J33" s="146">
        <v>2272.3888888888887</v>
      </c>
      <c r="K33" s="146">
        <v>25568.916666666668</v>
      </c>
      <c r="M33" s="147">
        <v>36.583756999999999</v>
      </c>
      <c r="N33" s="147">
        <v>-121.90123199999999</v>
      </c>
    </row>
    <row r="34" spans="1:14" x14ac:dyDescent="0.25">
      <c r="A34" s="144">
        <v>21</v>
      </c>
      <c r="B34" s="145">
        <v>33</v>
      </c>
      <c r="C34" s="144">
        <v>28</v>
      </c>
      <c r="D34" s="144" t="s">
        <v>258</v>
      </c>
      <c r="E34" s="144" t="s">
        <v>260</v>
      </c>
      <c r="F34" s="146">
        <v>1918.7222222222222</v>
      </c>
      <c r="G34" s="146">
        <v>2390.8333333333335</v>
      </c>
      <c r="H34" s="146">
        <v>26488.277777777777</v>
      </c>
      <c r="I34" s="146">
        <v>2065.1428571428573</v>
      </c>
      <c r="J34" s="146">
        <v>2485.75</v>
      </c>
      <c r="K34" s="146">
        <v>26958.090909090908</v>
      </c>
      <c r="M34" s="147">
        <v>36.606490000000001</v>
      </c>
      <c r="N34" s="147">
        <v>-121.85774600000001</v>
      </c>
    </row>
    <row r="35" spans="1:14" x14ac:dyDescent="0.25">
      <c r="A35" s="144">
        <v>15</v>
      </c>
      <c r="B35" s="145">
        <v>34</v>
      </c>
      <c r="C35" s="144">
        <v>29</v>
      </c>
      <c r="D35" s="144" t="s">
        <v>92</v>
      </c>
      <c r="E35" s="144" t="s">
        <v>93</v>
      </c>
      <c r="F35" s="146">
        <v>1738.8888888888889</v>
      </c>
      <c r="G35" s="146">
        <v>2146.7222222222222</v>
      </c>
      <c r="H35" s="146">
        <v>26452.166666666668</v>
      </c>
      <c r="I35" s="146">
        <v>1851.875</v>
      </c>
      <c r="J35" s="146">
        <v>2289.9444444444443</v>
      </c>
      <c r="K35" s="146">
        <v>26125.541666666668</v>
      </c>
      <c r="M35" s="147">
        <v>36.668424000000002</v>
      </c>
      <c r="N35" s="147">
        <v>-121.627706</v>
      </c>
    </row>
    <row r="36" spans="1:14" x14ac:dyDescent="0.25">
      <c r="A36" s="144">
        <v>27</v>
      </c>
      <c r="B36" s="145">
        <v>35</v>
      </c>
      <c r="C36" s="144">
        <v>37</v>
      </c>
      <c r="D36" s="144" t="s">
        <v>105</v>
      </c>
      <c r="E36" s="144" t="s">
        <v>108</v>
      </c>
      <c r="F36" s="146">
        <v>2030.7222222222222</v>
      </c>
      <c r="G36" s="146">
        <v>2312.0555555555557</v>
      </c>
      <c r="H36" s="146">
        <v>26260.833333333332</v>
      </c>
      <c r="I36" s="146">
        <v>1916.7142857142858</v>
      </c>
      <c r="J36" s="146">
        <v>2196.875</v>
      </c>
      <c r="K36" s="146">
        <v>25060.545454545456</v>
      </c>
      <c r="M36" s="147">
        <v>36.668577999999997</v>
      </c>
      <c r="N36" s="147">
        <v>-121.810103</v>
      </c>
    </row>
    <row r="37" spans="1:14" x14ac:dyDescent="0.25">
      <c r="A37" s="144">
        <v>16</v>
      </c>
      <c r="B37" s="145">
        <v>36</v>
      </c>
      <c r="C37" s="144">
        <v>35</v>
      </c>
      <c r="D37" s="144" t="s">
        <v>250</v>
      </c>
      <c r="E37" s="144" t="s">
        <v>251</v>
      </c>
      <c r="F37" s="146">
        <v>1946.7142857142858</v>
      </c>
      <c r="G37" s="146">
        <v>2298.5</v>
      </c>
      <c r="H37" s="146">
        <v>25838.428571428572</v>
      </c>
      <c r="I37" s="146">
        <v>1828.75</v>
      </c>
      <c r="J37" s="146">
        <v>2197.2777777777778</v>
      </c>
      <c r="K37" s="146">
        <v>25357.166666666668</v>
      </c>
      <c r="M37" s="147">
        <v>36.668270999999997</v>
      </c>
      <c r="N37" s="147">
        <v>-121.683775</v>
      </c>
    </row>
    <row r="38" spans="1:14" x14ac:dyDescent="0.25">
      <c r="A38" s="144">
        <v>26</v>
      </c>
      <c r="B38" s="145">
        <v>37</v>
      </c>
      <c r="C38" s="144">
        <v>30</v>
      </c>
      <c r="D38" s="144" t="s">
        <v>255</v>
      </c>
      <c r="E38" s="144" t="s">
        <v>257</v>
      </c>
      <c r="F38" s="146">
        <v>2000.5555555555557</v>
      </c>
      <c r="G38" s="146">
        <v>2206.0555555555557</v>
      </c>
      <c r="H38" s="146">
        <v>25759.222222222223</v>
      </c>
      <c r="I38" s="146">
        <v>2061.1428571428573</v>
      </c>
      <c r="J38" s="146">
        <v>2203.75</v>
      </c>
      <c r="K38" s="146">
        <v>25687.31818181818</v>
      </c>
      <c r="M38" s="147">
        <v>36.608156000000001</v>
      </c>
      <c r="N38" s="147">
        <v>-121.85448</v>
      </c>
    </row>
    <row r="39" spans="1:14" x14ac:dyDescent="0.25">
      <c r="A39" s="144">
        <v>41</v>
      </c>
      <c r="B39" s="145">
        <v>38</v>
      </c>
      <c r="C39" s="144">
        <v>36</v>
      </c>
      <c r="D39" s="144" t="s">
        <v>297</v>
      </c>
      <c r="E39" s="144" t="s">
        <v>298</v>
      </c>
      <c r="F39" s="146">
        <v>1834.7222222222222</v>
      </c>
      <c r="G39" s="146">
        <v>2113.2222222222222</v>
      </c>
      <c r="H39" s="146">
        <v>25708.055555555555</v>
      </c>
      <c r="I39" s="146">
        <v>1909.8125</v>
      </c>
      <c r="J39" s="146">
        <v>2160.7777777777778</v>
      </c>
      <c r="K39" s="146">
        <v>25108.708333333332</v>
      </c>
      <c r="M39" s="147">
        <v>36.655487999999998</v>
      </c>
      <c r="N39" s="147">
        <v>-121.631942</v>
      </c>
    </row>
    <row r="40" spans="1:14" x14ac:dyDescent="0.25">
      <c r="A40" s="144">
        <v>32</v>
      </c>
      <c r="B40" s="145">
        <v>39</v>
      </c>
      <c r="C40" s="144">
        <v>43</v>
      </c>
      <c r="D40" s="144" t="s">
        <v>267</v>
      </c>
      <c r="E40" s="144" t="s">
        <v>268</v>
      </c>
      <c r="F40" s="146">
        <v>1795.7222222222222</v>
      </c>
      <c r="G40" s="146">
        <v>2092.2222222222222</v>
      </c>
      <c r="H40" s="146">
        <v>25428.333333333332</v>
      </c>
      <c r="I40" s="146">
        <v>1782</v>
      </c>
      <c r="J40" s="146">
        <v>2017.6666666666667</v>
      </c>
      <c r="K40" s="146">
        <v>24356</v>
      </c>
      <c r="M40" s="147">
        <v>36.721162</v>
      </c>
      <c r="N40" s="147">
        <v>-121.653724</v>
      </c>
    </row>
    <row r="41" spans="1:14" x14ac:dyDescent="0.25">
      <c r="A41" s="144">
        <v>29</v>
      </c>
      <c r="B41" s="145">
        <v>40</v>
      </c>
      <c r="C41" s="144">
        <v>40</v>
      </c>
      <c r="D41" s="144" t="s">
        <v>126</v>
      </c>
      <c r="E41" s="144" t="s">
        <v>128</v>
      </c>
      <c r="F41" s="146">
        <v>1859</v>
      </c>
      <c r="G41" s="146">
        <v>2220.8333333333335</v>
      </c>
      <c r="H41" s="146">
        <v>25413.333333333332</v>
      </c>
      <c r="I41" s="146">
        <v>2054.5625</v>
      </c>
      <c r="J41" s="146">
        <v>2310.5555555555557</v>
      </c>
      <c r="K41" s="146">
        <v>24874.25</v>
      </c>
      <c r="M41" s="147">
        <v>36.698027000000003</v>
      </c>
      <c r="N41" s="147">
        <v>-121.662824</v>
      </c>
    </row>
    <row r="42" spans="1:14" x14ac:dyDescent="0.25">
      <c r="A42" s="144">
        <v>38</v>
      </c>
      <c r="B42" s="145">
        <v>41</v>
      </c>
      <c r="C42" s="144">
        <v>39</v>
      </c>
      <c r="D42" s="144" t="s">
        <v>320</v>
      </c>
      <c r="E42" s="144" t="s">
        <v>322</v>
      </c>
      <c r="F42" s="146">
        <v>1891.3333333333333</v>
      </c>
      <c r="G42" s="146">
        <v>2102.1111111111113</v>
      </c>
      <c r="H42" s="146">
        <v>25377.111111111109</v>
      </c>
      <c r="I42" s="146">
        <v>1894.3125</v>
      </c>
      <c r="J42" s="146">
        <v>2129</v>
      </c>
      <c r="K42" s="146">
        <v>24883.125</v>
      </c>
      <c r="M42" s="147">
        <v>36.655718999999998</v>
      </c>
      <c r="N42" s="147">
        <v>-121.63647400000001</v>
      </c>
    </row>
    <row r="43" spans="1:14" x14ac:dyDescent="0.25">
      <c r="A43" s="144">
        <v>18</v>
      </c>
      <c r="B43" s="145">
        <v>42</v>
      </c>
      <c r="C43" s="144">
        <v>34</v>
      </c>
      <c r="D43" s="144" t="s">
        <v>324</v>
      </c>
      <c r="E43" s="144" t="s">
        <v>326</v>
      </c>
      <c r="F43" s="146">
        <v>2061.3333333333335</v>
      </c>
      <c r="G43" s="146">
        <v>2266.7222222222222</v>
      </c>
      <c r="H43" s="146">
        <v>25191.777777777777</v>
      </c>
      <c r="I43" s="146">
        <v>2105</v>
      </c>
      <c r="J43" s="146">
        <v>2168.6875</v>
      </c>
      <c r="K43" s="146">
        <v>25375.590909090908</v>
      </c>
      <c r="M43" s="147">
        <v>36.672013999999997</v>
      </c>
      <c r="N43" s="147">
        <v>-121.69422400000001</v>
      </c>
    </row>
    <row r="44" spans="1:14" x14ac:dyDescent="0.25">
      <c r="A44" s="144">
        <v>30</v>
      </c>
      <c r="B44" s="145">
        <v>43</v>
      </c>
      <c r="C44" s="144">
        <v>38</v>
      </c>
      <c r="D44" s="144" t="s">
        <v>171</v>
      </c>
      <c r="E44" s="144" t="s">
        <v>172</v>
      </c>
      <c r="F44" s="146">
        <v>1924.7777777777778</v>
      </c>
      <c r="G44" s="146">
        <v>2099.5555555555557</v>
      </c>
      <c r="H44" s="146">
        <v>24979.555555555555</v>
      </c>
      <c r="I44" s="146">
        <v>2008.1428571428571</v>
      </c>
      <c r="J44" s="146">
        <v>1959.0625</v>
      </c>
      <c r="K44" s="146">
        <v>25053.409090909092</v>
      </c>
      <c r="M44" s="147">
        <v>36.622568000000001</v>
      </c>
      <c r="N44" s="147">
        <v>-121.840923</v>
      </c>
    </row>
    <row r="45" spans="1:14" x14ac:dyDescent="0.25">
      <c r="A45" s="144">
        <v>25</v>
      </c>
      <c r="B45" s="145">
        <v>44</v>
      </c>
      <c r="C45" s="144">
        <v>47</v>
      </c>
      <c r="D45" s="144" t="s">
        <v>324</v>
      </c>
      <c r="E45" s="144" t="s">
        <v>327</v>
      </c>
      <c r="F45" s="146">
        <v>1939.1666666666667</v>
      </c>
      <c r="G45" s="146">
        <v>2027.6666666666667</v>
      </c>
      <c r="H45" s="146">
        <v>24524</v>
      </c>
      <c r="I45" s="146">
        <v>1938.75</v>
      </c>
      <c r="J45" s="146">
        <v>2120.6666666666665</v>
      </c>
      <c r="K45" s="146">
        <v>22967.791666666668</v>
      </c>
      <c r="M45" s="147">
        <v>36.655486000000003</v>
      </c>
      <c r="N45" s="147">
        <v>-121.65853799999999</v>
      </c>
    </row>
    <row r="46" spans="1:14" x14ac:dyDescent="0.25">
      <c r="A46" s="144">
        <v>31</v>
      </c>
      <c r="B46" s="145">
        <v>45</v>
      </c>
      <c r="C46" s="144">
        <v>41</v>
      </c>
      <c r="D46" s="144" t="s">
        <v>255</v>
      </c>
      <c r="E46" s="144" t="s">
        <v>256</v>
      </c>
      <c r="F46" s="146">
        <v>1871.9444444444443</v>
      </c>
      <c r="G46" s="146">
        <v>2111.9444444444443</v>
      </c>
      <c r="H46" s="146">
        <v>24331.666666666668</v>
      </c>
      <c r="I46" s="146">
        <v>1806</v>
      </c>
      <c r="J46" s="146">
        <v>2190</v>
      </c>
      <c r="K46" s="146">
        <v>24701.041666666668</v>
      </c>
      <c r="M46" s="147">
        <v>36.680430999999999</v>
      </c>
      <c r="N46" s="147">
        <v>-121.80627800000001</v>
      </c>
    </row>
    <row r="47" spans="1:14" x14ac:dyDescent="0.25">
      <c r="A47" s="144">
        <v>40</v>
      </c>
      <c r="B47" s="145">
        <v>46</v>
      </c>
      <c r="C47" s="144">
        <v>44</v>
      </c>
      <c r="D47" s="144" t="s">
        <v>324</v>
      </c>
      <c r="E47" s="144" t="s">
        <v>328</v>
      </c>
      <c r="F47" s="146">
        <v>2085.0714285714284</v>
      </c>
      <c r="G47" s="146">
        <v>2165.9285714285716</v>
      </c>
      <c r="H47" s="146">
        <v>23625.642857142859</v>
      </c>
      <c r="I47" s="146">
        <v>2121.1875</v>
      </c>
      <c r="J47" s="146">
        <v>2165.2777777777778</v>
      </c>
      <c r="K47" s="146">
        <v>24054.166666666668</v>
      </c>
      <c r="M47" s="147">
        <v>36.676768000000003</v>
      </c>
      <c r="N47" s="147">
        <v>-121.748227</v>
      </c>
    </row>
    <row r="48" spans="1:14" x14ac:dyDescent="0.25">
      <c r="A48" s="144"/>
      <c r="B48" s="145">
        <v>47</v>
      </c>
      <c r="C48" s="144">
        <v>69</v>
      </c>
      <c r="D48" s="144" t="s">
        <v>211</v>
      </c>
      <c r="E48" s="144" t="s">
        <v>212</v>
      </c>
      <c r="F48" s="146">
        <v>1732</v>
      </c>
      <c r="G48" s="146">
        <v>1891</v>
      </c>
      <c r="H48" s="146">
        <v>23368</v>
      </c>
      <c r="I48" s="146">
        <v>1661</v>
      </c>
      <c r="J48" s="146">
        <v>1845</v>
      </c>
      <c r="K48" s="146">
        <v>17972</v>
      </c>
      <c r="M48" s="147">
        <v>36.772271000000003</v>
      </c>
      <c r="N48" s="147">
        <v>-121.730018</v>
      </c>
    </row>
    <row r="49" spans="1:14" x14ac:dyDescent="0.25">
      <c r="A49" s="144"/>
      <c r="B49" s="145">
        <v>48</v>
      </c>
      <c r="C49" s="144">
        <v>97</v>
      </c>
      <c r="D49" s="144" t="s">
        <v>202</v>
      </c>
      <c r="E49" s="144" t="s">
        <v>210</v>
      </c>
      <c r="F49" s="146">
        <v>1743</v>
      </c>
      <c r="G49" s="146">
        <v>1850</v>
      </c>
      <c r="H49" s="146">
        <v>23358</v>
      </c>
      <c r="I49" s="146">
        <v>2035</v>
      </c>
      <c r="J49" s="146">
        <v>2127</v>
      </c>
      <c r="K49" s="146">
        <v>13178</v>
      </c>
      <c r="M49" s="147">
        <v>36.882655</v>
      </c>
      <c r="N49" s="147">
        <v>-121.772211</v>
      </c>
    </row>
    <row r="50" spans="1:14" x14ac:dyDescent="0.25">
      <c r="A50" s="144"/>
      <c r="B50" s="145">
        <v>49</v>
      </c>
      <c r="C50" s="144">
        <v>73</v>
      </c>
      <c r="D50" s="144" t="s">
        <v>222</v>
      </c>
      <c r="E50" s="144" t="s">
        <v>104</v>
      </c>
      <c r="F50" s="146">
        <v>1738</v>
      </c>
      <c r="G50" s="146">
        <v>1850</v>
      </c>
      <c r="H50" s="146">
        <v>23345</v>
      </c>
      <c r="I50" s="146">
        <v>1780</v>
      </c>
      <c r="J50" s="146">
        <v>1796</v>
      </c>
      <c r="K50" s="146">
        <v>17543</v>
      </c>
      <c r="M50" s="147">
        <v>36.580773999999998</v>
      </c>
      <c r="N50" s="147">
        <v>-121.83747700000001</v>
      </c>
    </row>
    <row r="51" spans="1:14" x14ac:dyDescent="0.25">
      <c r="A51" s="144"/>
      <c r="B51" s="145">
        <v>50</v>
      </c>
      <c r="C51" s="144">
        <v>53</v>
      </c>
      <c r="D51" s="144" t="s">
        <v>291</v>
      </c>
      <c r="E51" s="144" t="s">
        <v>13</v>
      </c>
      <c r="F51" s="146">
        <v>1817</v>
      </c>
      <c r="G51" s="146">
        <v>1986</v>
      </c>
      <c r="H51" s="146">
        <v>23209</v>
      </c>
      <c r="I51" s="146">
        <v>1444</v>
      </c>
      <c r="J51" s="146">
        <v>1919</v>
      </c>
      <c r="K51" s="146">
        <v>20821</v>
      </c>
      <c r="M51" s="147">
        <v>36.574151999999998</v>
      </c>
      <c r="N51" s="147">
        <v>-121.911799</v>
      </c>
    </row>
    <row r="52" spans="1:14" x14ac:dyDescent="0.25">
      <c r="A52" s="144">
        <v>24</v>
      </c>
      <c r="B52" s="145">
        <v>51</v>
      </c>
      <c r="C52" s="144">
        <v>52</v>
      </c>
      <c r="D52" s="144" t="s">
        <v>113</v>
      </c>
      <c r="E52" s="144" t="s">
        <v>114</v>
      </c>
      <c r="F52" s="146">
        <v>1768</v>
      </c>
      <c r="G52" s="146">
        <v>2056.2777777777778</v>
      </c>
      <c r="H52" s="146">
        <v>23054.888888888891</v>
      </c>
      <c r="I52" s="146">
        <v>1669.875</v>
      </c>
      <c r="J52" s="146">
        <v>1948.3888888888889</v>
      </c>
      <c r="K52" s="146">
        <v>21281.583333333332</v>
      </c>
      <c r="M52" s="147">
        <v>36.669947999999998</v>
      </c>
      <c r="N52" s="147">
        <v>-121.645034</v>
      </c>
    </row>
    <row r="53" spans="1:14" x14ac:dyDescent="0.25">
      <c r="A53" s="144">
        <v>23</v>
      </c>
      <c r="B53" s="145">
        <v>52</v>
      </c>
      <c r="C53" s="144">
        <v>53</v>
      </c>
      <c r="D53" s="144" t="s">
        <v>161</v>
      </c>
      <c r="E53" s="144" t="s">
        <v>162</v>
      </c>
      <c r="F53" s="146">
        <v>1790.6666666666667</v>
      </c>
      <c r="G53" s="146">
        <v>2006.2222222222222</v>
      </c>
      <c r="H53" s="146">
        <v>22842.388888888891</v>
      </c>
      <c r="I53" s="146">
        <v>1742.6428571428571</v>
      </c>
      <c r="J53" s="146">
        <v>2013.125</v>
      </c>
      <c r="K53" s="146">
        <v>21203.31818181818</v>
      </c>
      <c r="M53" s="147">
        <v>36.698115999999999</v>
      </c>
      <c r="N53" s="147">
        <v>-121.66696</v>
      </c>
    </row>
    <row r="54" spans="1:14" x14ac:dyDescent="0.25">
      <c r="A54" s="144">
        <v>34</v>
      </c>
      <c r="B54" s="145">
        <v>53</v>
      </c>
      <c r="C54" s="144">
        <v>57</v>
      </c>
      <c r="D54" s="144" t="s">
        <v>348</v>
      </c>
      <c r="E54" s="144" t="s">
        <v>225</v>
      </c>
      <c r="F54" s="146">
        <v>1798.4285714285713</v>
      </c>
      <c r="G54" s="146">
        <v>1836.6428571428571</v>
      </c>
      <c r="H54" s="146">
        <v>22695.857142857141</v>
      </c>
      <c r="I54" s="146">
        <v>1779</v>
      </c>
      <c r="J54" s="146">
        <v>1869.1875</v>
      </c>
      <c r="K54" s="146">
        <v>20785.0625</v>
      </c>
      <c r="M54" s="147">
        <v>36.543678</v>
      </c>
      <c r="N54" s="147">
        <v>-121.906434</v>
      </c>
    </row>
    <row r="55" spans="1:14" x14ac:dyDescent="0.25">
      <c r="A55" s="144">
        <v>46</v>
      </c>
      <c r="B55" s="145">
        <v>54</v>
      </c>
      <c r="C55" s="144">
        <v>46</v>
      </c>
      <c r="D55" s="144" t="s">
        <v>171</v>
      </c>
      <c r="E55" s="144" t="s">
        <v>173</v>
      </c>
      <c r="F55" s="146">
        <v>1812.5555555555557</v>
      </c>
      <c r="G55" s="146">
        <v>1869.1111111111111</v>
      </c>
      <c r="H55" s="146">
        <v>22634.222222222223</v>
      </c>
      <c r="I55" s="146">
        <v>1833.3571428571429</v>
      </c>
      <c r="J55" s="146">
        <v>1935.6875</v>
      </c>
      <c r="K55" s="146">
        <v>23147.136363636364</v>
      </c>
      <c r="M55" s="147">
        <v>36.598984999999999</v>
      </c>
      <c r="N55" s="147">
        <v>-121.850521</v>
      </c>
    </row>
    <row r="56" spans="1:14" x14ac:dyDescent="0.25">
      <c r="A56" s="144">
        <v>37</v>
      </c>
      <c r="B56" s="145">
        <v>55</v>
      </c>
      <c r="C56" s="144">
        <v>45</v>
      </c>
      <c r="D56" s="144" t="s">
        <v>126</v>
      </c>
      <c r="E56" s="144" t="s">
        <v>127</v>
      </c>
      <c r="F56" s="146">
        <v>1620.9444444444443</v>
      </c>
      <c r="G56" s="146">
        <v>1944.7222222222222</v>
      </c>
      <c r="H56" s="146">
        <v>22394.833333333332</v>
      </c>
      <c r="I56" s="146">
        <v>1921.625</v>
      </c>
      <c r="J56" s="146">
        <v>2120.1111111111113</v>
      </c>
      <c r="K56" s="146">
        <v>23950.5</v>
      </c>
      <c r="M56" s="147">
        <v>36.692790000000002</v>
      </c>
      <c r="N56" s="147">
        <v>-121.63007500000001</v>
      </c>
    </row>
    <row r="57" spans="1:14" x14ac:dyDescent="0.25">
      <c r="A57" s="144">
        <v>39</v>
      </c>
      <c r="B57" s="145">
        <v>56</v>
      </c>
      <c r="C57" s="144">
        <v>51</v>
      </c>
      <c r="D57" s="144" t="s">
        <v>124</v>
      </c>
      <c r="E57" s="144" t="s">
        <v>125</v>
      </c>
      <c r="F57" s="146">
        <v>1615.4444444444443</v>
      </c>
      <c r="G57" s="146">
        <v>1814.8888888888889</v>
      </c>
      <c r="H57" s="146">
        <v>22249.611111111109</v>
      </c>
      <c r="I57" s="146">
        <v>1750.8125</v>
      </c>
      <c r="J57" s="146">
        <v>1973.6666666666667</v>
      </c>
      <c r="K57" s="146">
        <v>21370.25</v>
      </c>
      <c r="M57" s="147">
        <v>36.6982</v>
      </c>
      <c r="N57" s="147">
        <v>-121.667013</v>
      </c>
    </row>
    <row r="58" spans="1:14" x14ac:dyDescent="0.25">
      <c r="A58" s="144">
        <v>44</v>
      </c>
      <c r="B58" s="145">
        <v>57</v>
      </c>
      <c r="C58" s="144">
        <v>55</v>
      </c>
      <c r="D58" s="144" t="s">
        <v>226</v>
      </c>
      <c r="E58" s="144" t="s">
        <v>227</v>
      </c>
      <c r="F58" s="146">
        <v>1757.6111111111111</v>
      </c>
      <c r="G58" s="146">
        <v>1920.2222222222222</v>
      </c>
      <c r="H58" s="146">
        <v>22215.944444444445</v>
      </c>
      <c r="I58" s="146">
        <v>1721.0714285714287</v>
      </c>
      <c r="J58" s="146">
        <v>1851.0625</v>
      </c>
      <c r="K58" s="146">
        <v>20887.772727272728</v>
      </c>
      <c r="M58" s="147">
        <v>36.542214999999999</v>
      </c>
      <c r="N58" s="147">
        <v>-121.88597300000001</v>
      </c>
    </row>
    <row r="59" spans="1:14" x14ac:dyDescent="0.25">
      <c r="A59" s="144">
        <v>49</v>
      </c>
      <c r="B59" s="145">
        <v>58</v>
      </c>
      <c r="C59" s="144">
        <v>54</v>
      </c>
      <c r="D59" s="144" t="s">
        <v>105</v>
      </c>
      <c r="E59" s="144" t="s">
        <v>106</v>
      </c>
      <c r="F59" s="146">
        <v>1789.7777777777778</v>
      </c>
      <c r="G59" s="146">
        <v>1930.1666666666667</v>
      </c>
      <c r="H59" s="146">
        <v>22099.333333333332</v>
      </c>
      <c r="I59" s="146">
        <v>1798.7142857142858</v>
      </c>
      <c r="J59" s="146">
        <v>1906</v>
      </c>
      <c r="K59" s="146">
        <v>21076.227272727272</v>
      </c>
      <c r="M59" s="147">
        <v>36.666806999999999</v>
      </c>
      <c r="N59" s="147">
        <v>-121.79869100000001</v>
      </c>
    </row>
    <row r="60" spans="1:14" x14ac:dyDescent="0.25">
      <c r="A60" s="144">
        <v>33</v>
      </c>
      <c r="B60" s="145">
        <v>59</v>
      </c>
      <c r="C60" s="144">
        <v>50</v>
      </c>
      <c r="D60" s="144" t="s">
        <v>94</v>
      </c>
      <c r="E60" s="144" t="s">
        <v>95</v>
      </c>
      <c r="F60" s="146">
        <v>1611.7222222222222</v>
      </c>
      <c r="G60" s="146">
        <v>1947.7777777777778</v>
      </c>
      <c r="H60" s="146">
        <v>21809.611111111109</v>
      </c>
      <c r="I60" s="146">
        <v>1712.0625</v>
      </c>
      <c r="J60" s="146">
        <v>1900.2222222222222</v>
      </c>
      <c r="K60" s="146">
        <v>21739.75</v>
      </c>
      <c r="M60" s="147">
        <v>36.686461999999999</v>
      </c>
      <c r="N60" s="147">
        <v>-121.64746100000001</v>
      </c>
    </row>
    <row r="61" spans="1:14" x14ac:dyDescent="0.25">
      <c r="A61" s="144">
        <v>45</v>
      </c>
      <c r="B61" s="145">
        <v>60</v>
      </c>
      <c r="C61" s="144">
        <v>58</v>
      </c>
      <c r="D61" s="144" t="s">
        <v>105</v>
      </c>
      <c r="E61" s="144" t="s">
        <v>107</v>
      </c>
      <c r="F61" s="146">
        <v>1694.7777777777778</v>
      </c>
      <c r="G61" s="146">
        <v>1925.5</v>
      </c>
      <c r="H61" s="146">
        <v>20744.111111111109</v>
      </c>
      <c r="I61" s="146">
        <v>1727.3125</v>
      </c>
      <c r="J61" s="146">
        <v>1953.1111111111111</v>
      </c>
      <c r="K61" s="146">
        <v>20088.375</v>
      </c>
      <c r="M61" s="147">
        <v>36.669373</v>
      </c>
      <c r="N61" s="147">
        <v>-121.769114</v>
      </c>
    </row>
    <row r="62" spans="1:14" x14ac:dyDescent="0.25">
      <c r="A62" s="144">
        <v>55</v>
      </c>
      <c r="B62" s="145">
        <v>61</v>
      </c>
      <c r="C62" s="144">
        <v>59</v>
      </c>
      <c r="D62" s="144" t="s">
        <v>348</v>
      </c>
      <c r="E62" s="144" t="s">
        <v>224</v>
      </c>
      <c r="F62" s="146">
        <v>1634.8333333333333</v>
      </c>
      <c r="G62" s="146">
        <v>1644.4444444444443</v>
      </c>
      <c r="H62" s="146">
        <v>20630.111111111109</v>
      </c>
      <c r="I62" s="146">
        <v>1635.1428571428571</v>
      </c>
      <c r="J62" s="146">
        <v>1780.875</v>
      </c>
      <c r="K62" s="146">
        <v>19859.045454545456</v>
      </c>
      <c r="M62" s="147">
        <v>36.541780000000003</v>
      </c>
      <c r="N62" s="147">
        <v>-121.88053600000001</v>
      </c>
    </row>
    <row r="63" spans="1:14" x14ac:dyDescent="0.25">
      <c r="A63" s="144"/>
      <c r="B63" s="145">
        <v>62</v>
      </c>
      <c r="C63" s="144">
        <v>41</v>
      </c>
      <c r="D63" s="144" t="s">
        <v>222</v>
      </c>
      <c r="E63" s="144" t="s">
        <v>103</v>
      </c>
      <c r="F63" s="146">
        <v>2417</v>
      </c>
      <c r="G63" s="146">
        <v>1532</v>
      </c>
      <c r="H63" s="146">
        <v>20538</v>
      </c>
      <c r="I63" s="146">
        <v>1870</v>
      </c>
      <c r="J63" s="146">
        <v>2043</v>
      </c>
      <c r="K63" s="146">
        <v>24619</v>
      </c>
      <c r="M63" s="147">
        <v>36.596952000000002</v>
      </c>
      <c r="N63" s="147">
        <v>-121.922365</v>
      </c>
    </row>
    <row r="64" spans="1:14" x14ac:dyDescent="0.25">
      <c r="A64" s="144">
        <v>43</v>
      </c>
      <c r="B64" s="145">
        <v>63</v>
      </c>
      <c r="C64" s="144">
        <v>61</v>
      </c>
      <c r="D64" s="144" t="s">
        <v>320</v>
      </c>
      <c r="E64" s="144" t="s">
        <v>323</v>
      </c>
      <c r="F64" s="146">
        <v>1560.2222222222222</v>
      </c>
      <c r="G64" s="146">
        <v>1764.5555555555557</v>
      </c>
      <c r="H64" s="146">
        <v>20465.888888888891</v>
      </c>
      <c r="I64" s="146">
        <v>1616.5625</v>
      </c>
      <c r="J64" s="146">
        <v>1744.3888888888889</v>
      </c>
      <c r="K64" s="146">
        <v>19393.041666666668</v>
      </c>
      <c r="M64" s="147">
        <v>36.656289000000001</v>
      </c>
      <c r="N64" s="147">
        <v>-121.661233</v>
      </c>
    </row>
    <row r="65" spans="1:14" x14ac:dyDescent="0.25">
      <c r="A65" s="144">
        <v>36</v>
      </c>
      <c r="B65" s="145">
        <v>64</v>
      </c>
      <c r="C65" s="144">
        <v>65</v>
      </c>
      <c r="D65" s="144" t="s">
        <v>37</v>
      </c>
      <c r="E65" s="144" t="s">
        <v>38</v>
      </c>
      <c r="F65" s="146">
        <v>1356.2222222222222</v>
      </c>
      <c r="G65" s="146">
        <v>1751.8888888888889</v>
      </c>
      <c r="H65" s="146">
        <v>20028.611111111109</v>
      </c>
      <c r="I65" s="146">
        <v>1346.5</v>
      </c>
      <c r="J65" s="146">
        <v>1750.5</v>
      </c>
      <c r="K65" s="146">
        <v>18815.416666666668</v>
      </c>
      <c r="M65" s="147">
        <v>36.683151000000002</v>
      </c>
      <c r="N65" s="147">
        <v>-121.620238</v>
      </c>
    </row>
    <row r="66" spans="1:14" x14ac:dyDescent="0.25">
      <c r="A66" s="144"/>
      <c r="B66" s="145">
        <v>65</v>
      </c>
      <c r="C66" s="144">
        <v>82</v>
      </c>
      <c r="D66" s="144" t="s">
        <v>99</v>
      </c>
      <c r="E66" s="144" t="s">
        <v>100</v>
      </c>
      <c r="F66" s="146">
        <v>1687</v>
      </c>
      <c r="G66" s="146">
        <v>1644</v>
      </c>
      <c r="H66" s="146">
        <v>19668</v>
      </c>
      <c r="I66" s="146">
        <v>1208</v>
      </c>
      <c r="J66" s="146">
        <v>1303</v>
      </c>
      <c r="K66" s="146">
        <v>15387</v>
      </c>
      <c r="M66" s="147">
        <v>36.597686000000003</v>
      </c>
      <c r="N66" s="147">
        <v>-121.849232</v>
      </c>
    </row>
    <row r="67" spans="1:14" x14ac:dyDescent="0.25">
      <c r="A67" s="144"/>
      <c r="B67" s="145">
        <v>66</v>
      </c>
      <c r="C67" s="144">
        <v>106</v>
      </c>
      <c r="D67" s="144" t="s">
        <v>15</v>
      </c>
      <c r="E67" s="144" t="s">
        <v>19</v>
      </c>
      <c r="F67" s="146">
        <v>1276</v>
      </c>
      <c r="G67" s="146">
        <v>1571</v>
      </c>
      <c r="H67" s="146">
        <v>19663</v>
      </c>
      <c r="I67" s="146">
        <v>783</v>
      </c>
      <c r="J67" s="146">
        <v>896</v>
      </c>
      <c r="K67" s="146">
        <v>12067</v>
      </c>
      <c r="M67" s="147">
        <v>36.169175000000003</v>
      </c>
      <c r="N67" s="147">
        <v>-121.058465</v>
      </c>
    </row>
    <row r="68" spans="1:14" x14ac:dyDescent="0.25">
      <c r="A68" s="144"/>
      <c r="B68" s="145">
        <v>67</v>
      </c>
      <c r="C68" s="144">
        <v>32</v>
      </c>
      <c r="D68" s="144" t="s">
        <v>222</v>
      </c>
      <c r="E68" s="144" t="s">
        <v>102</v>
      </c>
      <c r="F68" s="146">
        <v>1167</v>
      </c>
      <c r="G68" s="146">
        <v>1772</v>
      </c>
      <c r="H68" s="146">
        <v>19621</v>
      </c>
      <c r="I68" s="146">
        <v>2126</v>
      </c>
      <c r="J68" s="146">
        <v>2142</v>
      </c>
      <c r="K68" s="146">
        <v>25533</v>
      </c>
      <c r="M68" s="147">
        <v>36.571328999999999</v>
      </c>
      <c r="N68" s="147">
        <v>-121.745015</v>
      </c>
    </row>
    <row r="69" spans="1:14" x14ac:dyDescent="0.25">
      <c r="A69" s="144">
        <v>17</v>
      </c>
      <c r="B69" s="145">
        <v>68</v>
      </c>
      <c r="C69" s="144">
        <v>73</v>
      </c>
      <c r="D69" s="144" t="s">
        <v>165</v>
      </c>
      <c r="E69" s="144" t="s">
        <v>36</v>
      </c>
      <c r="F69" s="146">
        <v>1427.0555555555557</v>
      </c>
      <c r="G69" s="146">
        <v>1674.3333333333333</v>
      </c>
      <c r="H69" s="146">
        <v>19317.222222222223</v>
      </c>
      <c r="I69" s="146">
        <v>1308</v>
      </c>
      <c r="J69" s="146">
        <v>1479.4375</v>
      </c>
      <c r="K69" s="146">
        <v>17676.954545454544</v>
      </c>
      <c r="M69" s="147">
        <v>36.719059999999999</v>
      </c>
      <c r="N69" s="147">
        <v>-121.655939</v>
      </c>
    </row>
    <row r="70" spans="1:14" x14ac:dyDescent="0.25">
      <c r="A70" s="144">
        <v>54</v>
      </c>
      <c r="B70" s="145">
        <v>69</v>
      </c>
      <c r="C70" s="144">
        <v>66</v>
      </c>
      <c r="D70" s="144" t="s">
        <v>267</v>
      </c>
      <c r="E70" s="144" t="s">
        <v>269</v>
      </c>
      <c r="F70" s="146">
        <v>1271.9444444444443</v>
      </c>
      <c r="G70" s="146">
        <v>1541.3333333333333</v>
      </c>
      <c r="H70" s="146">
        <v>19311.777777777777</v>
      </c>
      <c r="I70" s="146">
        <v>1352.4375</v>
      </c>
      <c r="J70" s="146">
        <v>1558.3333333333333</v>
      </c>
      <c r="K70" s="146">
        <v>18409.375</v>
      </c>
      <c r="M70" s="147">
        <v>36.715961999999998</v>
      </c>
      <c r="N70" s="147">
        <v>-121.628781</v>
      </c>
    </row>
    <row r="71" spans="1:14" x14ac:dyDescent="0.25">
      <c r="A71" s="144">
        <v>35</v>
      </c>
      <c r="B71" s="145">
        <v>70</v>
      </c>
      <c r="C71" s="144">
        <v>67</v>
      </c>
      <c r="D71" s="144" t="s">
        <v>309</v>
      </c>
      <c r="E71" s="144" t="s">
        <v>311</v>
      </c>
      <c r="F71" s="146">
        <v>1395.0555555555557</v>
      </c>
      <c r="G71" s="146">
        <v>1866.2222222222222</v>
      </c>
      <c r="H71" s="146">
        <v>19308.444444444445</v>
      </c>
      <c r="I71" s="146">
        <v>1487</v>
      </c>
      <c r="J71" s="146">
        <v>1710.2222222222222</v>
      </c>
      <c r="K71" s="146">
        <v>18374.833333333332</v>
      </c>
      <c r="M71" s="147">
        <v>36.674146</v>
      </c>
      <c r="N71" s="147">
        <v>-121.640519</v>
      </c>
    </row>
    <row r="72" spans="1:14" x14ac:dyDescent="0.25">
      <c r="A72" s="144"/>
      <c r="B72" s="145">
        <v>71</v>
      </c>
      <c r="C72" s="144">
        <v>61</v>
      </c>
      <c r="D72" s="144" t="s">
        <v>15</v>
      </c>
      <c r="E72" s="144" t="s">
        <v>18</v>
      </c>
      <c r="F72" s="146">
        <v>1953</v>
      </c>
      <c r="G72" s="146">
        <v>1792</v>
      </c>
      <c r="H72" s="146">
        <v>19282</v>
      </c>
      <c r="I72" s="146">
        <v>1902</v>
      </c>
      <c r="J72" s="146">
        <v>1733</v>
      </c>
      <c r="K72" s="146">
        <v>19117</v>
      </c>
      <c r="M72" s="147">
        <v>36.378079999999997</v>
      </c>
      <c r="N72" s="147">
        <v>-121.29472</v>
      </c>
    </row>
    <row r="73" spans="1:14" x14ac:dyDescent="0.25">
      <c r="A73" s="144">
        <v>48</v>
      </c>
      <c r="B73" s="145">
        <v>72</v>
      </c>
      <c r="C73" s="144">
        <v>63</v>
      </c>
      <c r="D73" s="144" t="s">
        <v>60</v>
      </c>
      <c r="E73" s="144" t="s">
        <v>61</v>
      </c>
      <c r="F73" s="146">
        <v>1457.0555555555557</v>
      </c>
      <c r="G73" s="146">
        <v>1671.1111111111111</v>
      </c>
      <c r="H73" s="146">
        <v>19092.666666666668</v>
      </c>
      <c r="I73" s="146">
        <v>1593.875</v>
      </c>
      <c r="J73" s="146">
        <v>1755.3333333333333</v>
      </c>
      <c r="K73" s="146">
        <v>18932</v>
      </c>
      <c r="M73" s="147">
        <v>36.687114999999999</v>
      </c>
      <c r="N73" s="147">
        <v>-121.798215</v>
      </c>
    </row>
    <row r="74" spans="1:14" x14ac:dyDescent="0.25">
      <c r="A74" s="144">
        <v>51</v>
      </c>
      <c r="B74" s="145">
        <v>73</v>
      </c>
      <c r="C74" s="144">
        <v>64</v>
      </c>
      <c r="D74" s="144" t="s">
        <v>174</v>
      </c>
      <c r="E74" s="144" t="s">
        <v>176</v>
      </c>
      <c r="F74" s="146">
        <v>1406.8333333333333</v>
      </c>
      <c r="G74" s="146">
        <v>1708.3888888888889</v>
      </c>
      <c r="H74" s="146">
        <v>19084.611111111109</v>
      </c>
      <c r="I74" s="146">
        <v>1444.25</v>
      </c>
      <c r="J74" s="146">
        <v>1729.1111111111111</v>
      </c>
      <c r="K74" s="146">
        <v>18858.416666666668</v>
      </c>
      <c r="M74" s="147">
        <v>36.595764000000003</v>
      </c>
      <c r="N74" s="147">
        <v>-121.865165</v>
      </c>
    </row>
    <row r="75" spans="1:14" x14ac:dyDescent="0.25">
      <c r="A75" s="144">
        <v>53</v>
      </c>
      <c r="B75" s="145">
        <v>74</v>
      </c>
      <c r="C75" s="144">
        <v>68</v>
      </c>
      <c r="D75" s="144" t="s">
        <v>272</v>
      </c>
      <c r="E75" s="144" t="s">
        <v>273</v>
      </c>
      <c r="F75" s="146">
        <v>1247.1666666666667</v>
      </c>
      <c r="G75" s="146">
        <v>1739.0555555555557</v>
      </c>
      <c r="H75" s="146">
        <v>18986.666666666668</v>
      </c>
      <c r="I75" s="146">
        <v>1239</v>
      </c>
      <c r="J75" s="146">
        <v>1690.4375</v>
      </c>
      <c r="K75" s="146">
        <v>18281.545454545456</v>
      </c>
      <c r="M75" s="147">
        <v>36.676364999999997</v>
      </c>
      <c r="N75" s="147">
        <v>-121.62835800000001</v>
      </c>
    </row>
    <row r="76" spans="1:14" x14ac:dyDescent="0.25">
      <c r="A76" s="144">
        <v>50</v>
      </c>
      <c r="B76" s="145">
        <v>75</v>
      </c>
      <c r="C76" s="144">
        <v>76</v>
      </c>
      <c r="D76" s="144" t="s">
        <v>272</v>
      </c>
      <c r="E76" s="144" t="s">
        <v>274</v>
      </c>
      <c r="F76" s="146">
        <v>1369.2222222222222</v>
      </c>
      <c r="G76" s="146">
        <v>1630.7777777777778</v>
      </c>
      <c r="H76" s="146">
        <v>18846.277777777777</v>
      </c>
      <c r="I76" s="146">
        <v>1398.7857142857142</v>
      </c>
      <c r="J76" s="146">
        <v>1620.0625</v>
      </c>
      <c r="K76" s="146">
        <v>17305.772727272728</v>
      </c>
      <c r="M76" s="147">
        <v>36.678812000000001</v>
      </c>
      <c r="N76" s="147">
        <v>-121.645762</v>
      </c>
    </row>
    <row r="77" spans="1:14" x14ac:dyDescent="0.25">
      <c r="A77" s="144">
        <v>57</v>
      </c>
      <c r="B77" s="145">
        <v>76</v>
      </c>
      <c r="C77" s="144">
        <v>71</v>
      </c>
      <c r="D77" s="144" t="s">
        <v>304</v>
      </c>
      <c r="E77" s="144" t="s">
        <v>305</v>
      </c>
      <c r="F77" s="146">
        <v>1329.8333333333333</v>
      </c>
      <c r="G77" s="146">
        <v>1649.7777777777778</v>
      </c>
      <c r="H77" s="146">
        <v>18749.111111111109</v>
      </c>
      <c r="I77" s="146">
        <v>1387.2857142857142</v>
      </c>
      <c r="J77" s="146">
        <v>1649.9375</v>
      </c>
      <c r="K77" s="146">
        <v>17881.045454545456</v>
      </c>
      <c r="M77" s="147">
        <v>36.658428999999998</v>
      </c>
      <c r="N77" s="147">
        <v>-121.626312</v>
      </c>
    </row>
    <row r="78" spans="1:14" x14ac:dyDescent="0.25">
      <c r="A78" s="144">
        <v>42</v>
      </c>
      <c r="B78" s="145">
        <v>77</v>
      </c>
      <c r="C78" s="144">
        <v>72</v>
      </c>
      <c r="D78" s="144" t="s">
        <v>147</v>
      </c>
      <c r="E78" s="144" t="s">
        <v>311</v>
      </c>
      <c r="F78" s="146">
        <v>1271.6666666666667</v>
      </c>
      <c r="G78" s="146">
        <v>1577.3333333333333</v>
      </c>
      <c r="H78" s="146">
        <v>18595.888888888891</v>
      </c>
      <c r="I78" s="146">
        <v>1367</v>
      </c>
      <c r="J78" s="146">
        <v>1586.3888888888889</v>
      </c>
      <c r="K78" s="146">
        <v>17781.333333333332</v>
      </c>
      <c r="M78" s="147">
        <v>36.677390000000003</v>
      </c>
      <c r="N78" s="147">
        <v>-121.641102</v>
      </c>
    </row>
    <row r="79" spans="1:14" x14ac:dyDescent="0.25">
      <c r="A79" s="144">
        <v>47</v>
      </c>
      <c r="B79" s="145">
        <v>78</v>
      </c>
      <c r="C79" s="144">
        <v>75</v>
      </c>
      <c r="D79" s="144" t="s">
        <v>320</v>
      </c>
      <c r="E79" s="144" t="s">
        <v>321</v>
      </c>
      <c r="F79" s="146">
        <v>1413.3888888888889</v>
      </c>
      <c r="G79" s="146">
        <v>1776.9444444444443</v>
      </c>
      <c r="H79" s="146">
        <v>18316.555555555555</v>
      </c>
      <c r="I79" s="146">
        <v>1431.6875</v>
      </c>
      <c r="J79" s="146">
        <v>1668.3888888888889</v>
      </c>
      <c r="K79" s="146">
        <v>17370.95</v>
      </c>
      <c r="M79" s="147">
        <v>36.665460000000003</v>
      </c>
      <c r="N79" s="147">
        <v>-121.681258</v>
      </c>
    </row>
    <row r="80" spans="1:14" x14ac:dyDescent="0.25">
      <c r="A80" s="144">
        <v>173</v>
      </c>
      <c r="B80" s="145">
        <v>79</v>
      </c>
      <c r="C80" s="144">
        <v>136</v>
      </c>
      <c r="D80" s="144" t="s">
        <v>411</v>
      </c>
      <c r="E80" s="144" t="s">
        <v>415</v>
      </c>
      <c r="F80" s="146">
        <v>1310</v>
      </c>
      <c r="G80" s="146">
        <v>1414</v>
      </c>
      <c r="H80" s="146">
        <v>18020</v>
      </c>
      <c r="I80" s="146">
        <v>59.25</v>
      </c>
      <c r="J80" s="146">
        <v>70</v>
      </c>
      <c r="K80" s="146">
        <v>8024.4285714285716</v>
      </c>
      <c r="M80" s="147">
        <v>36.514290000000003</v>
      </c>
      <c r="N80" s="147">
        <v>-121.43613999999999</v>
      </c>
    </row>
    <row r="81" spans="1:14" x14ac:dyDescent="0.25">
      <c r="A81" s="144">
        <v>56</v>
      </c>
      <c r="B81" s="145">
        <v>80</v>
      </c>
      <c r="C81" s="144">
        <v>78</v>
      </c>
      <c r="D81" s="144" t="s">
        <v>309</v>
      </c>
      <c r="E81" s="144" t="s">
        <v>310</v>
      </c>
      <c r="F81" s="146">
        <v>1300.2222222222222</v>
      </c>
      <c r="G81" s="146">
        <v>1667.7777777777778</v>
      </c>
      <c r="H81" s="146">
        <v>17727.166666666668</v>
      </c>
      <c r="I81" s="146">
        <v>1354.25</v>
      </c>
      <c r="J81" s="146">
        <v>1538.9444444444443</v>
      </c>
      <c r="K81" s="146">
        <v>16176.125</v>
      </c>
      <c r="M81" s="147">
        <v>36.674714999999999</v>
      </c>
      <c r="N81" s="147">
        <v>-121.646985</v>
      </c>
    </row>
    <row r="82" spans="1:14" x14ac:dyDescent="0.25">
      <c r="A82" s="144">
        <v>52</v>
      </c>
      <c r="B82" s="145">
        <v>81</v>
      </c>
      <c r="C82" s="144">
        <v>79</v>
      </c>
      <c r="D82" s="144" t="s">
        <v>67</v>
      </c>
      <c r="E82" s="144" t="s">
        <v>68</v>
      </c>
      <c r="F82" s="146">
        <v>1403.5</v>
      </c>
      <c r="G82" s="146">
        <v>1596.75</v>
      </c>
      <c r="H82" s="146">
        <v>17221.75</v>
      </c>
      <c r="I82" s="146">
        <v>1404.0625</v>
      </c>
      <c r="J82" s="146">
        <v>1560.0555555555557</v>
      </c>
      <c r="K82" s="146">
        <v>15988</v>
      </c>
      <c r="M82" s="147">
        <v>36.539070000000002</v>
      </c>
      <c r="N82" s="147">
        <v>-121.909853</v>
      </c>
    </row>
    <row r="83" spans="1:14" x14ac:dyDescent="0.25">
      <c r="A83" s="144">
        <v>58</v>
      </c>
      <c r="B83" s="145">
        <v>82</v>
      </c>
      <c r="C83" s="144">
        <v>82</v>
      </c>
      <c r="D83" s="144" t="s">
        <v>297</v>
      </c>
      <c r="E83" s="144" t="s">
        <v>299</v>
      </c>
      <c r="F83" s="146">
        <v>1184.0555555555557</v>
      </c>
      <c r="G83" s="146">
        <v>1437.9444444444443</v>
      </c>
      <c r="H83" s="146">
        <v>17135.166666666668</v>
      </c>
      <c r="I83" s="146">
        <v>1280.3125</v>
      </c>
      <c r="J83" s="146">
        <v>1422.8888888888889</v>
      </c>
      <c r="K83" s="146">
        <v>15598.708333333334</v>
      </c>
      <c r="M83" s="147">
        <v>36.648795</v>
      </c>
      <c r="N83" s="147">
        <v>-121.617682</v>
      </c>
    </row>
    <row r="84" spans="1:14" x14ac:dyDescent="0.25">
      <c r="A84" s="144">
        <v>60</v>
      </c>
      <c r="B84" s="145">
        <v>83</v>
      </c>
      <c r="C84" s="144">
        <v>81</v>
      </c>
      <c r="D84" s="144" t="s">
        <v>226</v>
      </c>
      <c r="E84" s="144" t="s">
        <v>228</v>
      </c>
      <c r="F84" s="146">
        <v>1336.9444444444443</v>
      </c>
      <c r="G84" s="146">
        <v>1477.7222222222222</v>
      </c>
      <c r="H84" s="146">
        <v>16911.166666666668</v>
      </c>
      <c r="I84" s="146">
        <v>1459.6428571428571</v>
      </c>
      <c r="J84" s="146">
        <v>1552.875</v>
      </c>
      <c r="K84" s="146">
        <v>15723.318181818182</v>
      </c>
      <c r="M84" s="147">
        <v>36.543565000000001</v>
      </c>
      <c r="N84" s="147">
        <v>-121.895515</v>
      </c>
    </row>
    <row r="85" spans="1:14" x14ac:dyDescent="0.25">
      <c r="A85" s="144">
        <v>59</v>
      </c>
      <c r="B85" s="145">
        <v>84</v>
      </c>
      <c r="C85" s="144">
        <v>87</v>
      </c>
      <c r="D85" s="144" t="s">
        <v>116</v>
      </c>
      <c r="E85" s="144" t="s">
        <v>117</v>
      </c>
      <c r="F85" s="146">
        <v>1187.4444444444443</v>
      </c>
      <c r="G85" s="146">
        <v>1514.6111111111111</v>
      </c>
      <c r="H85" s="146">
        <v>16515.333333333332</v>
      </c>
      <c r="I85" s="146">
        <v>1189.375</v>
      </c>
      <c r="J85" s="146">
        <v>1419.2777777777778</v>
      </c>
      <c r="K85" s="146">
        <v>14514.125</v>
      </c>
      <c r="M85" s="147">
        <v>36.670492000000003</v>
      </c>
      <c r="N85" s="147">
        <v>-121.63796600000001</v>
      </c>
    </row>
    <row r="86" spans="1:14" x14ac:dyDescent="0.25">
      <c r="A86" s="144">
        <v>65</v>
      </c>
      <c r="B86" s="145">
        <v>85</v>
      </c>
      <c r="C86" s="144">
        <v>80</v>
      </c>
      <c r="D86" s="144" t="s">
        <v>174</v>
      </c>
      <c r="E86" s="144" t="s">
        <v>175</v>
      </c>
      <c r="F86" s="146">
        <v>1253.8333333333333</v>
      </c>
      <c r="G86" s="146">
        <v>1387.1111111111111</v>
      </c>
      <c r="H86" s="146">
        <v>16481.722222222223</v>
      </c>
      <c r="I86" s="146">
        <v>1213.5</v>
      </c>
      <c r="J86" s="146">
        <v>1261.4375</v>
      </c>
      <c r="K86" s="146">
        <v>15776.363636363636</v>
      </c>
      <c r="M86" s="147">
        <v>36.595258000000001</v>
      </c>
      <c r="N86" s="147">
        <v>-121.892657</v>
      </c>
    </row>
    <row r="87" spans="1:14" x14ac:dyDescent="0.25">
      <c r="A87" s="144">
        <v>61</v>
      </c>
      <c r="B87" s="145">
        <v>86</v>
      </c>
      <c r="C87" s="144">
        <v>77</v>
      </c>
      <c r="D87" s="144" t="s">
        <v>179</v>
      </c>
      <c r="E87" s="144" t="s">
        <v>180</v>
      </c>
      <c r="F87" s="146">
        <v>1182.6111111111111</v>
      </c>
      <c r="G87" s="146">
        <v>1378.8333333333333</v>
      </c>
      <c r="H87" s="146">
        <v>16358.111111111111</v>
      </c>
      <c r="I87" s="146">
        <v>1329.8571428571429</v>
      </c>
      <c r="J87" s="146">
        <v>1490.25</v>
      </c>
      <c r="K87" s="146">
        <v>16775.954545454544</v>
      </c>
      <c r="M87" s="147">
        <v>36.671767000000003</v>
      </c>
      <c r="N87" s="147">
        <v>-121.648358</v>
      </c>
    </row>
    <row r="88" spans="1:14" x14ac:dyDescent="0.25">
      <c r="A88" s="144"/>
      <c r="B88" s="145">
        <v>87</v>
      </c>
      <c r="C88" s="144">
        <v>86</v>
      </c>
      <c r="D88" s="144" t="s">
        <v>202</v>
      </c>
      <c r="E88" s="144" t="s">
        <v>207</v>
      </c>
      <c r="F88" s="146">
        <v>1320</v>
      </c>
      <c r="G88" s="146">
        <v>1535</v>
      </c>
      <c r="H88" s="146">
        <v>15449</v>
      </c>
      <c r="I88" s="146">
        <v>1226</v>
      </c>
      <c r="J88" s="146">
        <v>1419</v>
      </c>
      <c r="K88" s="146">
        <v>14403</v>
      </c>
      <c r="M88" s="147">
        <v>36.528748999999998</v>
      </c>
      <c r="N88" s="147">
        <v>-121.919398</v>
      </c>
    </row>
    <row r="89" spans="1:14" x14ac:dyDescent="0.25">
      <c r="A89" s="144">
        <v>87</v>
      </c>
      <c r="B89" s="145">
        <v>88</v>
      </c>
      <c r="C89" s="144">
        <v>86</v>
      </c>
      <c r="D89" s="144" t="s">
        <v>226</v>
      </c>
      <c r="E89" s="144" t="s">
        <v>229</v>
      </c>
      <c r="F89" s="146">
        <v>1193.3333333333333</v>
      </c>
      <c r="G89" s="146">
        <v>1295.5555555555557</v>
      </c>
      <c r="H89" s="146">
        <v>15332.666666666666</v>
      </c>
      <c r="I89" s="146">
        <v>1099.9285714285713</v>
      </c>
      <c r="J89" s="146">
        <v>1279.125</v>
      </c>
      <c r="K89" s="146">
        <v>14971.55</v>
      </c>
      <c r="M89" s="147">
        <v>36.515776000000002</v>
      </c>
      <c r="N89" s="147">
        <v>-121.78115099999999</v>
      </c>
    </row>
    <row r="90" spans="1:14" x14ac:dyDescent="0.25">
      <c r="A90" s="144">
        <v>62</v>
      </c>
      <c r="B90" s="145">
        <v>89</v>
      </c>
      <c r="C90" s="144">
        <v>85</v>
      </c>
      <c r="D90" s="144" t="s">
        <v>131</v>
      </c>
      <c r="E90" s="144" t="s">
        <v>132</v>
      </c>
      <c r="F90" s="146">
        <v>1518.6111111111111</v>
      </c>
      <c r="G90" s="146">
        <v>1394.1111111111111</v>
      </c>
      <c r="H90" s="146">
        <v>15279.611111111111</v>
      </c>
      <c r="I90" s="146">
        <v>1435.3571428571429</v>
      </c>
      <c r="J90" s="146">
        <v>1307.6875</v>
      </c>
      <c r="K90" s="146">
        <v>15120.363636363636</v>
      </c>
      <c r="M90" s="147">
        <v>36.647849000000001</v>
      </c>
      <c r="N90" s="147">
        <v>-121.814244</v>
      </c>
    </row>
    <row r="91" spans="1:14" x14ac:dyDescent="0.25">
      <c r="A91" s="144">
        <v>64</v>
      </c>
      <c r="B91" s="145">
        <v>90</v>
      </c>
      <c r="C91" s="144">
        <v>89</v>
      </c>
      <c r="D91" s="144" t="s">
        <v>96</v>
      </c>
      <c r="E91" s="144" t="s">
        <v>97</v>
      </c>
      <c r="F91" s="146">
        <v>1337.6111111111111</v>
      </c>
      <c r="G91" s="146">
        <v>1365.2777777777778</v>
      </c>
      <c r="H91" s="146">
        <v>15256.944444444445</v>
      </c>
      <c r="I91" s="146">
        <v>1447.5</v>
      </c>
      <c r="J91" s="146">
        <v>1349.3888888888889</v>
      </c>
      <c r="K91" s="146">
        <v>14193.375</v>
      </c>
      <c r="M91" s="147">
        <v>36.583692999999997</v>
      </c>
      <c r="N91" s="147">
        <v>-121.902157</v>
      </c>
    </row>
    <row r="92" spans="1:14" x14ac:dyDescent="0.25">
      <c r="A92" s="144"/>
      <c r="B92" s="145">
        <v>91</v>
      </c>
      <c r="C92" s="144">
        <v>151</v>
      </c>
      <c r="D92" s="144" t="s">
        <v>15</v>
      </c>
      <c r="E92" s="144" t="s">
        <v>26</v>
      </c>
      <c r="F92" s="146">
        <v>877</v>
      </c>
      <c r="G92" s="146">
        <v>1081</v>
      </c>
      <c r="H92" s="146">
        <v>15209</v>
      </c>
      <c r="I92" s="146">
        <v>866</v>
      </c>
      <c r="J92" s="146">
        <v>879</v>
      </c>
      <c r="K92" s="146">
        <v>6345</v>
      </c>
      <c r="M92" s="147">
        <v>35.862588000000002</v>
      </c>
      <c r="N92" s="147">
        <v>-120.81361</v>
      </c>
    </row>
    <row r="93" spans="1:14" x14ac:dyDescent="0.25">
      <c r="A93" s="144"/>
      <c r="B93" s="145">
        <v>92</v>
      </c>
      <c r="C93" s="144">
        <v>113</v>
      </c>
      <c r="D93" s="144" t="s">
        <v>218</v>
      </c>
      <c r="E93" s="144" t="s">
        <v>219</v>
      </c>
      <c r="F93" s="146">
        <v>1260</v>
      </c>
      <c r="G93" s="146">
        <v>1303</v>
      </c>
      <c r="H93" s="146">
        <v>15088</v>
      </c>
      <c r="I93" s="146">
        <v>1228</v>
      </c>
      <c r="J93" s="146">
        <v>1269</v>
      </c>
      <c r="K93" s="146">
        <v>10923</v>
      </c>
      <c r="M93" s="147">
        <v>36.590102000000002</v>
      </c>
      <c r="N93" s="147">
        <v>-121.832106</v>
      </c>
    </row>
    <row r="94" spans="1:14" x14ac:dyDescent="0.25">
      <c r="A94" s="144">
        <v>74</v>
      </c>
      <c r="B94" s="145">
        <v>93</v>
      </c>
      <c r="C94" s="144">
        <v>92</v>
      </c>
      <c r="D94" s="144" t="s">
        <v>60</v>
      </c>
      <c r="E94" s="144" t="s">
        <v>63</v>
      </c>
      <c r="F94" s="146">
        <v>1105.9444444444443</v>
      </c>
      <c r="G94" s="146">
        <v>1285.2777777777778</v>
      </c>
      <c r="H94" s="146">
        <v>14936.444444444445</v>
      </c>
      <c r="I94" s="146">
        <v>1121.3125</v>
      </c>
      <c r="J94" s="146">
        <v>1275.0555555555557</v>
      </c>
      <c r="K94" s="146">
        <v>13718.666666666666</v>
      </c>
      <c r="M94" s="147">
        <v>36.696274000000003</v>
      </c>
      <c r="N94" s="147">
        <v>-121.80347</v>
      </c>
    </row>
    <row r="95" spans="1:14" x14ac:dyDescent="0.25">
      <c r="A95" s="144">
        <v>81</v>
      </c>
      <c r="B95" s="145">
        <v>94</v>
      </c>
      <c r="C95" s="144">
        <v>84</v>
      </c>
      <c r="D95" s="144" t="s">
        <v>304</v>
      </c>
      <c r="E95" s="144" t="s">
        <v>306</v>
      </c>
      <c r="F95" s="146">
        <v>1111.7222222222222</v>
      </c>
      <c r="G95" s="146">
        <v>1298.7222222222222</v>
      </c>
      <c r="H95" s="146">
        <v>14582.277777777777</v>
      </c>
      <c r="I95" s="146">
        <v>1213.0625</v>
      </c>
      <c r="J95" s="146">
        <v>1356.6111111111111</v>
      </c>
      <c r="K95" s="146">
        <v>15167.041666666666</v>
      </c>
      <c r="M95" s="147">
        <v>36.662841999999998</v>
      </c>
      <c r="N95" s="147">
        <v>-121.621568</v>
      </c>
    </row>
    <row r="96" spans="1:14" x14ac:dyDescent="0.25">
      <c r="A96" s="144">
        <v>71</v>
      </c>
      <c r="B96" s="145">
        <v>95</v>
      </c>
      <c r="C96" s="144">
        <v>90</v>
      </c>
      <c r="D96" s="144" t="s">
        <v>300</v>
      </c>
      <c r="E96" s="144" t="s">
        <v>301</v>
      </c>
      <c r="F96" s="146">
        <v>1087.1666666666667</v>
      </c>
      <c r="G96" s="146">
        <v>1231.3888888888889</v>
      </c>
      <c r="H96" s="146">
        <v>14135.444444444445</v>
      </c>
      <c r="I96" s="146">
        <v>1149.5</v>
      </c>
      <c r="J96" s="146">
        <v>1290.0625</v>
      </c>
      <c r="K96" s="146">
        <v>13997.863636363636</v>
      </c>
      <c r="M96" s="147">
        <v>36.594101000000002</v>
      </c>
      <c r="N96" s="147">
        <v>-121.89219300000001</v>
      </c>
    </row>
    <row r="97" spans="1:14" x14ac:dyDescent="0.25">
      <c r="A97" s="144">
        <v>72</v>
      </c>
      <c r="B97" s="145">
        <v>96</v>
      </c>
      <c r="C97" s="144">
        <v>96</v>
      </c>
      <c r="D97" s="144" t="s">
        <v>329</v>
      </c>
      <c r="E97" s="144" t="s">
        <v>330</v>
      </c>
      <c r="F97" s="146">
        <v>947.44444444444446</v>
      </c>
      <c r="G97" s="146">
        <v>1142.3333333333333</v>
      </c>
      <c r="H97" s="146">
        <v>13556.555555555555</v>
      </c>
      <c r="I97" s="146">
        <v>993.3125</v>
      </c>
      <c r="J97" s="146">
        <v>1157.6666666666667</v>
      </c>
      <c r="K97" s="146">
        <v>13275.291666666666</v>
      </c>
      <c r="M97" s="147">
        <v>36.702049000000002</v>
      </c>
      <c r="N97" s="147">
        <v>-121.601889</v>
      </c>
    </row>
    <row r="98" spans="1:14" x14ac:dyDescent="0.25">
      <c r="A98" s="144"/>
      <c r="B98" s="145">
        <v>97</v>
      </c>
      <c r="C98" s="144">
        <v>93</v>
      </c>
      <c r="D98" s="144" t="s">
        <v>222</v>
      </c>
      <c r="E98" s="144" t="s">
        <v>223</v>
      </c>
      <c r="F98" s="146">
        <v>891</v>
      </c>
      <c r="G98" s="146">
        <v>899</v>
      </c>
      <c r="H98" s="146">
        <v>13509</v>
      </c>
      <c r="I98" s="146">
        <v>1728</v>
      </c>
      <c r="J98" s="146">
        <v>1817</v>
      </c>
      <c r="K98" s="146">
        <v>13547</v>
      </c>
      <c r="M98" s="147">
        <v>36.648693999999999</v>
      </c>
      <c r="N98" s="147">
        <v>-121.662313</v>
      </c>
    </row>
    <row r="99" spans="1:14" x14ac:dyDescent="0.25">
      <c r="A99" s="144">
        <v>76</v>
      </c>
      <c r="B99" s="145">
        <v>98</v>
      </c>
      <c r="C99" s="144">
        <v>91</v>
      </c>
      <c r="D99" s="144" t="s">
        <v>116</v>
      </c>
      <c r="E99" s="144" t="s">
        <v>327</v>
      </c>
      <c r="F99" s="146">
        <v>1053.4444444444443</v>
      </c>
      <c r="G99" s="146">
        <v>1175.7777777777778</v>
      </c>
      <c r="H99" s="146">
        <v>13478.888888888889</v>
      </c>
      <c r="I99" s="146">
        <v>1204.8571428571429</v>
      </c>
      <c r="J99" s="146">
        <v>1244</v>
      </c>
      <c r="K99" s="146">
        <v>13730.818181818182</v>
      </c>
      <c r="M99" s="147">
        <v>36.671233999999998</v>
      </c>
      <c r="N99" s="147">
        <v>-121.654208</v>
      </c>
    </row>
    <row r="100" spans="1:14" x14ac:dyDescent="0.25">
      <c r="A100" s="144">
        <v>67</v>
      </c>
      <c r="B100" s="145">
        <v>99</v>
      </c>
      <c r="C100" s="144">
        <v>99</v>
      </c>
      <c r="D100" s="144" t="s">
        <v>281</v>
      </c>
      <c r="E100" s="144" t="s">
        <v>282</v>
      </c>
      <c r="F100" s="146">
        <v>1060.8333333333333</v>
      </c>
      <c r="G100" s="146">
        <v>1125.1111111111111</v>
      </c>
      <c r="H100" s="146">
        <v>13463.333333333334</v>
      </c>
      <c r="I100" s="146">
        <v>989.5</v>
      </c>
      <c r="J100" s="146">
        <v>1122.875</v>
      </c>
      <c r="K100" s="146">
        <v>13159.681818181818</v>
      </c>
      <c r="M100" s="147">
        <v>36.608843999999998</v>
      </c>
      <c r="N100" s="147">
        <v>-121.896489</v>
      </c>
    </row>
    <row r="101" spans="1:14" x14ac:dyDescent="0.25">
      <c r="A101" s="144">
        <v>84</v>
      </c>
      <c r="B101" s="145">
        <v>100</v>
      </c>
      <c r="C101" s="144">
        <v>95</v>
      </c>
      <c r="D101" s="144" t="s">
        <v>50</v>
      </c>
      <c r="E101" s="144" t="s">
        <v>51</v>
      </c>
      <c r="F101" s="146">
        <v>1173.6111111111111</v>
      </c>
      <c r="G101" s="146">
        <v>1365.6111111111111</v>
      </c>
      <c r="H101" s="146">
        <v>13245.5</v>
      </c>
      <c r="I101" s="146">
        <v>1140.3571428571429</v>
      </c>
      <c r="J101" s="146">
        <v>1309.375</v>
      </c>
      <c r="K101" s="146">
        <v>13362.681818181818</v>
      </c>
      <c r="M101" s="147">
        <v>36.603619999999999</v>
      </c>
      <c r="N101" s="147">
        <v>-121.895169</v>
      </c>
    </row>
    <row r="102" spans="1:14" x14ac:dyDescent="0.25">
      <c r="A102" s="144">
        <v>82</v>
      </c>
      <c r="B102" s="145">
        <v>101</v>
      </c>
      <c r="C102" s="144">
        <v>101</v>
      </c>
      <c r="D102" s="144" t="s">
        <v>120</v>
      </c>
      <c r="E102" s="144" t="s">
        <v>121</v>
      </c>
      <c r="F102" s="146">
        <v>1086.1666666666667</v>
      </c>
      <c r="G102" s="146">
        <v>1191.8333333333333</v>
      </c>
      <c r="H102" s="146">
        <v>13195.166666666666</v>
      </c>
      <c r="I102" s="146">
        <v>1156.625</v>
      </c>
      <c r="J102" s="146">
        <v>1232.4444444444443</v>
      </c>
      <c r="K102" s="146">
        <v>12916.916666666666</v>
      </c>
      <c r="M102" s="147">
        <v>36.618802000000002</v>
      </c>
      <c r="N102" s="147">
        <v>-121.84316800000001</v>
      </c>
    </row>
    <row r="103" spans="1:14" x14ac:dyDescent="0.25">
      <c r="A103" s="144">
        <v>63</v>
      </c>
      <c r="B103" s="145">
        <v>102</v>
      </c>
      <c r="C103" s="144">
        <v>102</v>
      </c>
      <c r="D103" s="144" t="s">
        <v>41</v>
      </c>
      <c r="E103" s="144" t="s">
        <v>43</v>
      </c>
      <c r="F103" s="146">
        <v>995.66666666666663</v>
      </c>
      <c r="G103" s="146">
        <v>1127.4444444444443</v>
      </c>
      <c r="H103" s="146">
        <v>12979.666666666666</v>
      </c>
      <c r="I103" s="146">
        <v>1006.1875</v>
      </c>
      <c r="J103" s="146">
        <v>1133.8333333333333</v>
      </c>
      <c r="K103" s="146">
        <v>12772.125</v>
      </c>
      <c r="M103" s="147">
        <v>36.708973</v>
      </c>
      <c r="N103" s="147">
        <v>-121.62596000000001</v>
      </c>
    </row>
    <row r="104" spans="1:14" x14ac:dyDescent="0.25">
      <c r="A104" s="144">
        <v>79</v>
      </c>
      <c r="B104" s="145">
        <v>103</v>
      </c>
      <c r="C104" s="144">
        <v>94</v>
      </c>
      <c r="D104" s="144" t="s">
        <v>344</v>
      </c>
      <c r="E104" s="144" t="s">
        <v>345</v>
      </c>
      <c r="F104" s="146">
        <v>1003.8888888888889</v>
      </c>
      <c r="G104" s="146">
        <v>1115.2777777777778</v>
      </c>
      <c r="H104" s="146">
        <v>12838.777777777777</v>
      </c>
      <c r="I104" s="146">
        <v>1167.1428571428571</v>
      </c>
      <c r="J104" s="146">
        <v>1283.375</v>
      </c>
      <c r="K104" s="146">
        <v>13411.954545454546</v>
      </c>
      <c r="M104" s="147">
        <v>36.596181000000001</v>
      </c>
      <c r="N104" s="147">
        <v>-121.888969</v>
      </c>
    </row>
    <row r="105" spans="1:14" x14ac:dyDescent="0.25">
      <c r="A105" s="144">
        <v>70</v>
      </c>
      <c r="B105" s="145">
        <v>104</v>
      </c>
      <c r="C105" s="144">
        <v>100</v>
      </c>
      <c r="D105" s="144" t="s">
        <v>155</v>
      </c>
      <c r="E105" s="144" t="s">
        <v>156</v>
      </c>
      <c r="F105" s="146">
        <v>994.16666666666663</v>
      </c>
      <c r="G105" s="146">
        <v>1160.3333333333333</v>
      </c>
      <c r="H105" s="146">
        <v>12674.611111111111</v>
      </c>
      <c r="I105" s="146">
        <v>986.1875</v>
      </c>
      <c r="J105" s="146">
        <v>1252.4444444444443</v>
      </c>
      <c r="K105" s="146">
        <v>12956.083333333334</v>
      </c>
      <c r="M105" s="147">
        <v>36.676211000000002</v>
      </c>
      <c r="N105" s="147">
        <v>-121.65407500000001</v>
      </c>
    </row>
    <row r="106" spans="1:14" x14ac:dyDescent="0.25">
      <c r="A106" s="144">
        <v>69</v>
      </c>
      <c r="B106" s="145">
        <v>105</v>
      </c>
      <c r="C106" s="144">
        <v>109</v>
      </c>
      <c r="D106" s="144" t="s">
        <v>29</v>
      </c>
      <c r="E106" s="144" t="s">
        <v>30</v>
      </c>
      <c r="F106" s="146">
        <v>1058.2777777777778</v>
      </c>
      <c r="G106" s="146">
        <v>1154</v>
      </c>
      <c r="H106" s="146">
        <v>12612.611111111111</v>
      </c>
      <c r="I106" s="146">
        <v>1054</v>
      </c>
      <c r="J106" s="146">
        <v>1102.9375</v>
      </c>
      <c r="K106" s="146">
        <v>11491.818181818182</v>
      </c>
      <c r="M106" s="147">
        <v>36.684925</v>
      </c>
      <c r="N106" s="147">
        <v>-121.59799099999999</v>
      </c>
    </row>
    <row r="107" spans="1:14" x14ac:dyDescent="0.25">
      <c r="A107" s="144">
        <v>86</v>
      </c>
      <c r="B107" s="145">
        <v>106</v>
      </c>
      <c r="C107" s="144">
        <v>104</v>
      </c>
      <c r="D107" s="144" t="s">
        <v>33</v>
      </c>
      <c r="E107" s="144" t="s">
        <v>93</v>
      </c>
      <c r="F107" s="146">
        <v>931.77777777777783</v>
      </c>
      <c r="G107" s="146">
        <v>1159.8888888888889</v>
      </c>
      <c r="H107" s="146">
        <v>12598.944444444445</v>
      </c>
      <c r="I107" s="146">
        <v>958</v>
      </c>
      <c r="J107" s="146">
        <v>1121.4444444444443</v>
      </c>
      <c r="K107" s="146">
        <v>12481.291666666666</v>
      </c>
      <c r="M107" s="147">
        <v>36.669933999999998</v>
      </c>
      <c r="N107" s="147">
        <v>-121.6361</v>
      </c>
    </row>
    <row r="108" spans="1:14" x14ac:dyDescent="0.25">
      <c r="A108" s="144">
        <v>77</v>
      </c>
      <c r="B108" s="145">
        <v>107</v>
      </c>
      <c r="C108" s="144">
        <v>112</v>
      </c>
      <c r="D108" s="144" t="s">
        <v>46</v>
      </c>
      <c r="E108" s="144" t="s">
        <v>47</v>
      </c>
      <c r="F108" s="146">
        <v>984.88888888888891</v>
      </c>
      <c r="G108" s="146">
        <v>1064.3888888888889</v>
      </c>
      <c r="H108" s="146">
        <v>12433.944444444445</v>
      </c>
      <c r="I108" s="146">
        <v>933.14285714285711</v>
      </c>
      <c r="J108" s="146">
        <v>996.625</v>
      </c>
      <c r="K108" s="146">
        <v>11208.818181818182</v>
      </c>
      <c r="M108" s="147">
        <v>36.555821000000002</v>
      </c>
      <c r="N108" s="147">
        <v>-121.91197099999999</v>
      </c>
    </row>
    <row r="109" spans="1:14" x14ac:dyDescent="0.25">
      <c r="A109" s="144">
        <v>68</v>
      </c>
      <c r="B109" s="145">
        <v>108</v>
      </c>
      <c r="C109" s="144">
        <v>97</v>
      </c>
      <c r="D109" s="144" t="s">
        <v>77</v>
      </c>
      <c r="E109" s="144" t="s">
        <v>78</v>
      </c>
      <c r="F109" s="146">
        <v>1093.8888888888889</v>
      </c>
      <c r="G109" s="146">
        <v>970.22222222222217</v>
      </c>
      <c r="H109" s="146">
        <v>12374</v>
      </c>
      <c r="I109" s="146">
        <v>1153.5625</v>
      </c>
      <c r="J109" s="146">
        <v>1117.1666666666667</v>
      </c>
      <c r="K109" s="146">
        <v>13226.125</v>
      </c>
      <c r="M109" s="147">
        <v>36.677280000000003</v>
      </c>
      <c r="N109" s="147">
        <v>-121.656092</v>
      </c>
    </row>
    <row r="110" spans="1:14" x14ac:dyDescent="0.25">
      <c r="A110" s="144">
        <v>66</v>
      </c>
      <c r="B110" s="145">
        <v>109</v>
      </c>
      <c r="C110" s="144">
        <v>110</v>
      </c>
      <c r="D110" s="144" t="s">
        <v>334</v>
      </c>
      <c r="E110" s="144" t="s">
        <v>335</v>
      </c>
      <c r="F110" s="146">
        <v>920.11111111111109</v>
      </c>
      <c r="G110" s="146">
        <v>1049.4444444444443</v>
      </c>
      <c r="H110" s="146">
        <v>12367.222222222223</v>
      </c>
      <c r="I110" s="146">
        <v>954.07142857142856</v>
      </c>
      <c r="J110" s="146">
        <v>1070.8125</v>
      </c>
      <c r="K110" s="146">
        <v>11295.863636363636</v>
      </c>
      <c r="M110" s="147">
        <v>36.609079999999999</v>
      </c>
      <c r="N110" s="147">
        <v>-121.844058</v>
      </c>
    </row>
    <row r="111" spans="1:14" x14ac:dyDescent="0.25">
      <c r="A111" s="144"/>
      <c r="B111" s="145">
        <v>110</v>
      </c>
      <c r="C111" s="144">
        <v>70</v>
      </c>
      <c r="D111" s="144" t="s">
        <v>213</v>
      </c>
      <c r="E111" s="144" t="s">
        <v>215</v>
      </c>
      <c r="F111" s="146">
        <v>920</v>
      </c>
      <c r="G111" s="146">
        <v>1101</v>
      </c>
      <c r="H111" s="146">
        <v>12286</v>
      </c>
      <c r="I111" s="146">
        <v>1422</v>
      </c>
      <c r="J111" s="146">
        <v>1447</v>
      </c>
      <c r="K111" s="146">
        <v>17917</v>
      </c>
      <c r="M111" s="147">
        <v>36.690331</v>
      </c>
      <c r="N111" s="147">
        <v>-121.688602</v>
      </c>
    </row>
    <row r="112" spans="1:14" x14ac:dyDescent="0.25">
      <c r="A112" s="144">
        <v>73</v>
      </c>
      <c r="B112" s="145">
        <v>111</v>
      </c>
      <c r="C112" s="144">
        <v>105</v>
      </c>
      <c r="D112" s="144" t="s">
        <v>88</v>
      </c>
      <c r="E112" s="144" t="s">
        <v>89</v>
      </c>
      <c r="F112" s="146">
        <v>1097.8333333333333</v>
      </c>
      <c r="G112" s="146">
        <v>1392.5555555555557</v>
      </c>
      <c r="H112" s="146">
        <v>12274.055555555555</v>
      </c>
      <c r="I112" s="146">
        <v>1006.2857142857143</v>
      </c>
      <c r="J112" s="146">
        <v>1144</v>
      </c>
      <c r="K112" s="146">
        <v>12419.863636363636</v>
      </c>
      <c r="M112" s="147">
        <v>36.849113000000003</v>
      </c>
      <c r="N112" s="147">
        <v>-121.690085</v>
      </c>
    </row>
    <row r="113" spans="1:14" x14ac:dyDescent="0.25">
      <c r="A113" s="144">
        <v>85</v>
      </c>
      <c r="B113" s="145">
        <v>112</v>
      </c>
      <c r="C113" s="144">
        <v>103</v>
      </c>
      <c r="D113" s="144" t="s">
        <v>341</v>
      </c>
      <c r="E113" s="144" t="s">
        <v>342</v>
      </c>
      <c r="F113" s="146">
        <v>938.61111111111109</v>
      </c>
      <c r="G113" s="146">
        <v>1057.5555555555557</v>
      </c>
      <c r="H113" s="146">
        <v>12266.611111111111</v>
      </c>
      <c r="I113" s="146">
        <v>995.57142857142856</v>
      </c>
      <c r="J113" s="146">
        <v>1108.1875</v>
      </c>
      <c r="K113" s="146">
        <v>12748.40909090909</v>
      </c>
      <c r="M113" s="147">
        <v>36.593840999999998</v>
      </c>
      <c r="N113" s="147">
        <v>-121.88234799999999</v>
      </c>
    </row>
    <row r="114" spans="1:14" x14ac:dyDescent="0.25">
      <c r="A114" s="144">
        <v>78</v>
      </c>
      <c r="B114" s="145">
        <v>113</v>
      </c>
      <c r="C114" s="144">
        <v>106</v>
      </c>
      <c r="D114" s="144" t="s">
        <v>346</v>
      </c>
      <c r="E114" s="144" t="s">
        <v>347</v>
      </c>
      <c r="F114" s="146">
        <v>1054.0714285714287</v>
      </c>
      <c r="G114" s="146">
        <v>1114</v>
      </c>
      <c r="H114" s="146">
        <v>11867.928571428571</v>
      </c>
      <c r="I114" s="146">
        <v>1097.8571428571429</v>
      </c>
      <c r="J114" s="146">
        <v>1188.6875</v>
      </c>
      <c r="K114" s="146">
        <v>12412.4375</v>
      </c>
      <c r="M114" s="147">
        <v>36.541305999999999</v>
      </c>
      <c r="N114" s="147">
        <v>-121.904805</v>
      </c>
    </row>
    <row r="115" spans="1:14" x14ac:dyDescent="0.25">
      <c r="A115" s="144">
        <v>91</v>
      </c>
      <c r="B115" s="145">
        <v>114</v>
      </c>
      <c r="C115" s="144">
        <v>108</v>
      </c>
      <c r="D115" s="144" t="s">
        <v>113</v>
      </c>
      <c r="E115" s="144" t="s">
        <v>115</v>
      </c>
      <c r="F115" s="146">
        <v>878.44444444444446</v>
      </c>
      <c r="G115" s="146">
        <v>945.55555555555554</v>
      </c>
      <c r="H115" s="146">
        <v>11400.111111111111</v>
      </c>
      <c r="I115" s="146">
        <v>871.71428571428567</v>
      </c>
      <c r="J115" s="146">
        <v>997.6875</v>
      </c>
      <c r="K115" s="146">
        <v>11537.181818181818</v>
      </c>
      <c r="M115" s="147">
        <v>36.671320999999999</v>
      </c>
      <c r="N115" s="147">
        <v>-121.654842</v>
      </c>
    </row>
    <row r="116" spans="1:14" x14ac:dyDescent="0.25">
      <c r="A116" s="144">
        <v>83</v>
      </c>
      <c r="B116" s="145">
        <v>115</v>
      </c>
      <c r="C116" s="144">
        <v>117</v>
      </c>
      <c r="D116" s="144" t="s">
        <v>67</v>
      </c>
      <c r="E116" s="144" t="s">
        <v>69</v>
      </c>
      <c r="F116" s="146">
        <v>975.35714285714289</v>
      </c>
      <c r="G116" s="146">
        <v>1098</v>
      </c>
      <c r="H116" s="146">
        <v>11339.285714285714</v>
      </c>
      <c r="I116" s="146">
        <v>908.5</v>
      </c>
      <c r="J116" s="146">
        <v>1074.0555555555557</v>
      </c>
      <c r="K116" s="146">
        <v>10375.333333333334</v>
      </c>
      <c r="M116" s="147">
        <v>36.539808000000001</v>
      </c>
      <c r="N116" s="147">
        <v>-121.910842</v>
      </c>
    </row>
    <row r="117" spans="1:14" x14ac:dyDescent="0.25">
      <c r="A117" s="144">
        <v>178</v>
      </c>
      <c r="B117" s="145">
        <v>116</v>
      </c>
      <c r="C117" s="144">
        <v>178</v>
      </c>
      <c r="D117" s="144" t="s">
        <v>422</v>
      </c>
      <c r="E117" s="144" t="s">
        <v>423</v>
      </c>
      <c r="F117" s="146">
        <v>745</v>
      </c>
      <c r="G117" s="146">
        <v>833</v>
      </c>
      <c r="H117" s="146">
        <v>11183</v>
      </c>
      <c r="I117" s="146"/>
      <c r="J117" s="146"/>
      <c r="K117" s="146"/>
      <c r="M117" s="147">
        <v>36.615470000000002</v>
      </c>
      <c r="N117" s="147">
        <v>-121.8443</v>
      </c>
    </row>
    <row r="118" spans="1:14" x14ac:dyDescent="0.25">
      <c r="A118" s="144">
        <v>94</v>
      </c>
      <c r="B118" s="145">
        <v>117</v>
      </c>
      <c r="C118" s="144">
        <v>111</v>
      </c>
      <c r="D118" s="144" t="s">
        <v>285</v>
      </c>
      <c r="E118" s="144" t="s">
        <v>168</v>
      </c>
      <c r="F118" s="146">
        <v>803.4375</v>
      </c>
      <c r="G118" s="146">
        <v>1085.25</v>
      </c>
      <c r="H118" s="146">
        <v>10783.1875</v>
      </c>
      <c r="I118" s="146">
        <v>879.35714285714289</v>
      </c>
      <c r="J118" s="146">
        <v>1101.4375</v>
      </c>
      <c r="K118" s="146">
        <v>11249.59090909091</v>
      </c>
      <c r="M118" s="147">
        <v>36.599634000000002</v>
      </c>
      <c r="N118" s="147">
        <v>-121.893075</v>
      </c>
    </row>
    <row r="119" spans="1:14" x14ac:dyDescent="0.25">
      <c r="A119" s="144">
        <v>75</v>
      </c>
      <c r="B119" s="145">
        <v>118</v>
      </c>
      <c r="C119" s="144">
        <v>115</v>
      </c>
      <c r="D119" s="144" t="s">
        <v>80</v>
      </c>
      <c r="E119" s="144" t="s">
        <v>81</v>
      </c>
      <c r="F119" s="146">
        <v>928.83333333333337</v>
      </c>
      <c r="G119" s="146">
        <v>966.33333333333337</v>
      </c>
      <c r="H119" s="146">
        <v>10738.111111111111</v>
      </c>
      <c r="I119" s="146">
        <v>912.92857142857144</v>
      </c>
      <c r="J119" s="146">
        <v>925.8125</v>
      </c>
      <c r="K119" s="146">
        <v>10515</v>
      </c>
      <c r="M119" s="147">
        <v>36.730693000000002</v>
      </c>
      <c r="N119" s="147">
        <v>-121.64072299999999</v>
      </c>
    </row>
    <row r="120" spans="1:14" x14ac:dyDescent="0.25">
      <c r="A120" s="144">
        <v>88</v>
      </c>
      <c r="B120" s="145">
        <v>119</v>
      </c>
      <c r="C120" s="144">
        <v>116</v>
      </c>
      <c r="D120" s="144" t="s">
        <v>341</v>
      </c>
      <c r="E120" s="144" t="s">
        <v>343</v>
      </c>
      <c r="F120" s="146">
        <v>819</v>
      </c>
      <c r="G120" s="146">
        <v>991</v>
      </c>
      <c r="H120" s="146">
        <v>10647.888888888889</v>
      </c>
      <c r="I120" s="146">
        <v>905.28571428571433</v>
      </c>
      <c r="J120" s="146">
        <v>999.0625</v>
      </c>
      <c r="K120" s="146">
        <v>10470.545454545454</v>
      </c>
      <c r="M120" s="147">
        <v>36.591943999999998</v>
      </c>
      <c r="N120" s="147">
        <v>-121.88094100000001</v>
      </c>
    </row>
    <row r="121" spans="1:14" x14ac:dyDescent="0.25">
      <c r="A121" s="144"/>
      <c r="B121" s="145">
        <v>120</v>
      </c>
      <c r="C121" s="144">
        <v>122</v>
      </c>
      <c r="D121" s="144" t="s">
        <v>213</v>
      </c>
      <c r="E121" s="144" t="s">
        <v>214</v>
      </c>
      <c r="F121" s="146">
        <v>871</v>
      </c>
      <c r="G121" s="146">
        <v>828</v>
      </c>
      <c r="H121" s="146">
        <v>10202</v>
      </c>
      <c r="I121" s="146">
        <v>1029</v>
      </c>
      <c r="J121" s="146">
        <v>1090</v>
      </c>
      <c r="K121" s="146">
        <v>9276</v>
      </c>
      <c r="M121" s="147">
        <v>36.719554000000002</v>
      </c>
      <c r="N121" s="147">
        <v>-121.72298000000001</v>
      </c>
    </row>
    <row r="122" spans="1:14" x14ac:dyDescent="0.25">
      <c r="A122" s="144">
        <v>96</v>
      </c>
      <c r="B122" s="145">
        <v>121</v>
      </c>
      <c r="C122" s="144">
        <v>119</v>
      </c>
      <c r="D122" s="144" t="s">
        <v>283</v>
      </c>
      <c r="E122" s="144" t="s">
        <v>284</v>
      </c>
      <c r="F122" s="146">
        <v>795.22222222222217</v>
      </c>
      <c r="G122" s="146">
        <v>885.55555555555554</v>
      </c>
      <c r="H122" s="146">
        <v>9974.1111111111113</v>
      </c>
      <c r="I122" s="146">
        <v>814.92857142857144</v>
      </c>
      <c r="J122" s="146">
        <v>898.8125</v>
      </c>
      <c r="K122" s="146">
        <v>10069.681818181818</v>
      </c>
      <c r="M122" s="147">
        <v>36.611193</v>
      </c>
      <c r="N122" s="147">
        <v>-121.922083</v>
      </c>
    </row>
    <row r="123" spans="1:14" x14ac:dyDescent="0.25">
      <c r="A123" s="144">
        <v>92</v>
      </c>
      <c r="B123" s="145">
        <v>122</v>
      </c>
      <c r="C123" s="144">
        <v>122</v>
      </c>
      <c r="D123" s="144" t="s">
        <v>165</v>
      </c>
      <c r="E123" s="144" t="s">
        <v>166</v>
      </c>
      <c r="F123" s="146">
        <v>710.33333333333337</v>
      </c>
      <c r="G123" s="146">
        <v>839.61111111111109</v>
      </c>
      <c r="H123" s="146">
        <v>9776</v>
      </c>
      <c r="I123" s="146">
        <v>836</v>
      </c>
      <c r="J123" s="146">
        <v>875.75</v>
      </c>
      <c r="K123" s="146">
        <v>9454.9090909090901</v>
      </c>
      <c r="M123" s="147">
        <v>36.727421999999997</v>
      </c>
      <c r="N123" s="147">
        <v>-121.656132</v>
      </c>
    </row>
    <row r="124" spans="1:14" x14ac:dyDescent="0.25">
      <c r="A124" s="144">
        <v>90</v>
      </c>
      <c r="B124" s="145">
        <v>123</v>
      </c>
      <c r="C124" s="144">
        <v>121</v>
      </c>
      <c r="D124" s="144" t="s">
        <v>239</v>
      </c>
      <c r="E124" s="144" t="s">
        <v>240</v>
      </c>
      <c r="F124" s="146">
        <v>755.38888888888891</v>
      </c>
      <c r="G124" s="146">
        <v>806</v>
      </c>
      <c r="H124" s="146">
        <v>9756.2222222222226</v>
      </c>
      <c r="I124" s="146">
        <v>823.57142857142856</v>
      </c>
      <c r="J124" s="146">
        <v>904.9375</v>
      </c>
      <c r="K124" s="146">
        <v>9464.7272727272721</v>
      </c>
      <c r="M124" s="147">
        <v>36.617564000000002</v>
      </c>
      <c r="N124" s="147">
        <v>-121.905266</v>
      </c>
    </row>
    <row r="125" spans="1:14" x14ac:dyDescent="0.25">
      <c r="A125" s="144">
        <v>103</v>
      </c>
      <c r="B125" s="145">
        <v>124</v>
      </c>
      <c r="C125" s="144">
        <v>118</v>
      </c>
      <c r="D125" s="144" t="s">
        <v>169</v>
      </c>
      <c r="E125" s="144" t="s">
        <v>170</v>
      </c>
      <c r="F125" s="146">
        <v>750.94444444444446</v>
      </c>
      <c r="G125" s="146">
        <v>868.5</v>
      </c>
      <c r="H125" s="146">
        <v>9703.2222222222226</v>
      </c>
      <c r="I125" s="146">
        <v>827.85714285714289</v>
      </c>
      <c r="J125" s="146">
        <v>903.9375</v>
      </c>
      <c r="K125" s="146">
        <v>10196.272727272728</v>
      </c>
      <c r="M125" s="147">
        <v>36.699334</v>
      </c>
      <c r="N125" s="147">
        <v>-121.60797100000001</v>
      </c>
    </row>
    <row r="126" spans="1:14" x14ac:dyDescent="0.25">
      <c r="A126" s="144">
        <v>110</v>
      </c>
      <c r="B126" s="145">
        <v>125</v>
      </c>
      <c r="C126" s="144">
        <v>114</v>
      </c>
      <c r="D126" s="144" t="s">
        <v>133</v>
      </c>
      <c r="E126" s="144" t="s">
        <v>137</v>
      </c>
      <c r="F126" s="146">
        <v>834.66666666666663</v>
      </c>
      <c r="G126" s="146">
        <v>892.94444444444446</v>
      </c>
      <c r="H126" s="146">
        <v>9675.6111111111113</v>
      </c>
      <c r="I126" s="146">
        <v>983.85714285714289</v>
      </c>
      <c r="J126" s="146">
        <v>1019.1875</v>
      </c>
      <c r="K126" s="146">
        <v>10815.09090909091</v>
      </c>
      <c r="M126" s="147">
        <v>36.620705000000001</v>
      </c>
      <c r="N126" s="147">
        <v>-121.916906</v>
      </c>
    </row>
    <row r="127" spans="1:14" x14ac:dyDescent="0.25">
      <c r="A127" s="144">
        <v>98</v>
      </c>
      <c r="B127" s="145">
        <v>126</v>
      </c>
      <c r="C127" s="144">
        <v>124</v>
      </c>
      <c r="D127" s="144" t="s">
        <v>185</v>
      </c>
      <c r="E127" s="144" t="s">
        <v>187</v>
      </c>
      <c r="F127" s="146">
        <v>1041.4444444444443</v>
      </c>
      <c r="G127" s="146">
        <v>961.11111111111109</v>
      </c>
      <c r="H127" s="146">
        <v>9369.5</v>
      </c>
      <c r="I127" s="146">
        <v>853.64285714285711</v>
      </c>
      <c r="J127" s="146">
        <v>888.5</v>
      </c>
      <c r="K127" s="146">
        <v>9195</v>
      </c>
      <c r="M127" s="147">
        <v>36.646754999999999</v>
      </c>
      <c r="N127" s="147">
        <v>-121.80514100000001</v>
      </c>
    </row>
    <row r="128" spans="1:14" x14ac:dyDescent="0.25">
      <c r="A128" s="144">
        <v>95</v>
      </c>
      <c r="B128" s="145">
        <v>127</v>
      </c>
      <c r="C128" s="144">
        <v>128</v>
      </c>
      <c r="D128" s="144" t="s">
        <v>246</v>
      </c>
      <c r="E128" s="144" t="s">
        <v>248</v>
      </c>
      <c r="F128" s="146">
        <v>712.88888888888891</v>
      </c>
      <c r="G128" s="146">
        <v>814</v>
      </c>
      <c r="H128" s="146">
        <v>9315.1666666666661</v>
      </c>
      <c r="I128" s="146">
        <v>723.64285714285711</v>
      </c>
      <c r="J128" s="146">
        <v>808.4375</v>
      </c>
      <c r="K128" s="146">
        <v>8897.9090909090901</v>
      </c>
      <c r="M128" s="147">
        <v>36.608057000000002</v>
      </c>
      <c r="N128" s="147">
        <v>-121.92323</v>
      </c>
    </row>
    <row r="129" spans="1:14" x14ac:dyDescent="0.25">
      <c r="A129" s="144">
        <v>93</v>
      </c>
      <c r="B129" s="145">
        <v>128</v>
      </c>
      <c r="C129" s="144">
        <v>129</v>
      </c>
      <c r="D129" s="144" t="s">
        <v>86</v>
      </c>
      <c r="E129" s="144" t="s">
        <v>87</v>
      </c>
      <c r="F129" s="146">
        <v>809.22222222222217</v>
      </c>
      <c r="G129" s="146">
        <v>980.66666666666663</v>
      </c>
      <c r="H129" s="146">
        <v>9190.6111111111113</v>
      </c>
      <c r="I129" s="146">
        <v>824.85714285714289</v>
      </c>
      <c r="J129" s="146">
        <v>821.8125</v>
      </c>
      <c r="K129" s="146">
        <v>8886.545454545454</v>
      </c>
      <c r="M129" s="147">
        <v>36.859293999999998</v>
      </c>
      <c r="N129" s="147">
        <v>-121.65060099999999</v>
      </c>
    </row>
    <row r="130" spans="1:14" x14ac:dyDescent="0.25">
      <c r="A130" s="144">
        <v>109</v>
      </c>
      <c r="B130" s="145">
        <v>129</v>
      </c>
      <c r="C130" s="144">
        <v>130</v>
      </c>
      <c r="D130" s="144" t="s">
        <v>246</v>
      </c>
      <c r="E130" s="144" t="s">
        <v>249</v>
      </c>
      <c r="F130" s="146">
        <v>670.44444444444446</v>
      </c>
      <c r="G130" s="146">
        <v>745.83333333333337</v>
      </c>
      <c r="H130" s="146">
        <v>8968.3333333333339</v>
      </c>
      <c r="I130" s="146">
        <v>647.28571428571433</v>
      </c>
      <c r="J130" s="146">
        <v>776.4375</v>
      </c>
      <c r="K130" s="146">
        <v>8839.363636363636</v>
      </c>
      <c r="M130" s="147">
        <v>36.608677</v>
      </c>
      <c r="N130" s="147">
        <v>-121.922076</v>
      </c>
    </row>
    <row r="131" spans="1:14" x14ac:dyDescent="0.25">
      <c r="A131" s="144">
        <v>80</v>
      </c>
      <c r="B131" s="145">
        <v>130</v>
      </c>
      <c r="C131" s="144">
        <v>127</v>
      </c>
      <c r="D131" s="144" t="s">
        <v>200</v>
      </c>
      <c r="E131" s="144" t="s">
        <v>201</v>
      </c>
      <c r="F131" s="146">
        <v>667.88888888888891</v>
      </c>
      <c r="G131" s="146">
        <v>759.72222222222217</v>
      </c>
      <c r="H131" s="146">
        <v>8919.2777777777774</v>
      </c>
      <c r="I131" s="146">
        <v>835.78571428571433</v>
      </c>
      <c r="J131" s="146">
        <v>841.9375</v>
      </c>
      <c r="K131" s="146">
        <v>8975.363636363636</v>
      </c>
      <c r="M131" s="147">
        <v>36.616723999999998</v>
      </c>
      <c r="N131" s="147">
        <v>-121.905845</v>
      </c>
    </row>
    <row r="132" spans="1:14" x14ac:dyDescent="0.25">
      <c r="A132" s="144">
        <v>100</v>
      </c>
      <c r="B132" s="145">
        <v>131</v>
      </c>
      <c r="C132" s="144">
        <v>133</v>
      </c>
      <c r="D132" s="144" t="s">
        <v>265</v>
      </c>
      <c r="E132" s="144" t="s">
        <v>266</v>
      </c>
      <c r="F132" s="146">
        <v>726</v>
      </c>
      <c r="G132" s="146">
        <v>858.33333333333337</v>
      </c>
      <c r="H132" s="146">
        <v>8845.5</v>
      </c>
      <c r="I132" s="146">
        <v>650.64285714285711</v>
      </c>
      <c r="J132" s="146">
        <v>771.0625</v>
      </c>
      <c r="K132" s="146">
        <v>8270.681818181818</v>
      </c>
      <c r="M132" s="147">
        <v>36.672832999999997</v>
      </c>
      <c r="N132" s="147">
        <v>-121.608829</v>
      </c>
    </row>
    <row r="133" spans="1:14" x14ac:dyDescent="0.25">
      <c r="A133" s="144">
        <v>107</v>
      </c>
      <c r="B133" s="145">
        <v>132</v>
      </c>
      <c r="C133" s="144">
        <v>125</v>
      </c>
      <c r="D133" s="144" t="s">
        <v>133</v>
      </c>
      <c r="E133" s="144" t="s">
        <v>134</v>
      </c>
      <c r="F133" s="146">
        <v>759.22222222222217</v>
      </c>
      <c r="G133" s="146">
        <v>788.16666666666663</v>
      </c>
      <c r="H133" s="146">
        <v>8809.6111111111113</v>
      </c>
      <c r="I133" s="146">
        <v>855.85714285714289</v>
      </c>
      <c r="J133" s="146">
        <v>840.3125</v>
      </c>
      <c r="K133" s="146">
        <v>9087.4090909090901</v>
      </c>
      <c r="M133" s="147">
        <v>36.621305999999997</v>
      </c>
      <c r="N133" s="147">
        <v>-121.919059</v>
      </c>
    </row>
    <row r="134" spans="1:14" x14ac:dyDescent="0.25">
      <c r="A134" s="144">
        <v>104</v>
      </c>
      <c r="B134" s="145">
        <v>133</v>
      </c>
      <c r="C134" s="144">
        <v>120</v>
      </c>
      <c r="D134" s="144" t="s">
        <v>270</v>
      </c>
      <c r="E134" s="144" t="s">
        <v>271</v>
      </c>
      <c r="F134" s="146">
        <v>591.11111111111109</v>
      </c>
      <c r="G134" s="146">
        <v>792.4375</v>
      </c>
      <c r="H134" s="146">
        <v>8662.1111111111113</v>
      </c>
      <c r="I134" s="146">
        <v>727.5</v>
      </c>
      <c r="J134" s="146">
        <v>850.16666666666663</v>
      </c>
      <c r="K134" s="146">
        <v>9694.375</v>
      </c>
      <c r="M134" s="147">
        <v>36.679935999999998</v>
      </c>
      <c r="N134" s="147">
        <v>-121.618545</v>
      </c>
    </row>
    <row r="135" spans="1:14" x14ac:dyDescent="0.25">
      <c r="A135" s="144">
        <v>101</v>
      </c>
      <c r="B135" s="145">
        <v>134</v>
      </c>
      <c r="C135" s="144">
        <v>135</v>
      </c>
      <c r="D135" s="144" t="s">
        <v>72</v>
      </c>
      <c r="E135" s="144" t="s">
        <v>327</v>
      </c>
      <c r="F135" s="146">
        <v>746.94444444444446</v>
      </c>
      <c r="G135" s="146">
        <v>805.5</v>
      </c>
      <c r="H135" s="146">
        <v>8579.2222222222226</v>
      </c>
      <c r="I135" s="146">
        <v>769.625</v>
      </c>
      <c r="J135" s="146">
        <v>814.77777777777783</v>
      </c>
      <c r="K135" s="146">
        <v>8206.2083333333339</v>
      </c>
      <c r="M135" s="147">
        <v>36.662384000000003</v>
      </c>
      <c r="N135" s="147">
        <v>-121.655815</v>
      </c>
    </row>
    <row r="136" spans="1:14" x14ac:dyDescent="0.25">
      <c r="A136" s="144">
        <v>105</v>
      </c>
      <c r="B136" s="145">
        <v>135</v>
      </c>
      <c r="C136" s="144">
        <v>134</v>
      </c>
      <c r="D136" s="144" t="s">
        <v>75</v>
      </c>
      <c r="E136" s="144" t="s">
        <v>76</v>
      </c>
      <c r="F136" s="146">
        <v>727.66666666666663</v>
      </c>
      <c r="G136" s="146">
        <v>876.38888888888891</v>
      </c>
      <c r="H136" s="146">
        <v>8525.4444444444453</v>
      </c>
      <c r="I136" s="146">
        <v>666.78571428571433</v>
      </c>
      <c r="J136" s="146">
        <v>794.9375</v>
      </c>
      <c r="K136" s="146">
        <v>8241.5909090909099</v>
      </c>
      <c r="M136" s="147">
        <v>36.734499</v>
      </c>
      <c r="N136" s="147">
        <v>-121.656599</v>
      </c>
    </row>
    <row r="137" spans="1:14" x14ac:dyDescent="0.25">
      <c r="A137" s="144">
        <v>113</v>
      </c>
      <c r="B137" s="145">
        <v>136</v>
      </c>
      <c r="C137" s="144">
        <v>132</v>
      </c>
      <c r="D137" s="144" t="s">
        <v>252</v>
      </c>
      <c r="E137" s="144" t="s">
        <v>253</v>
      </c>
      <c r="F137" s="146">
        <v>709.77777777777783</v>
      </c>
      <c r="G137" s="146">
        <v>770.27777777777783</v>
      </c>
      <c r="H137" s="146">
        <v>8351.1111111111113</v>
      </c>
      <c r="I137" s="146">
        <v>674.875</v>
      </c>
      <c r="J137" s="146">
        <v>755.11111111111109</v>
      </c>
      <c r="K137" s="146">
        <v>8448.75</v>
      </c>
      <c r="M137" s="147">
        <v>36.663227999999997</v>
      </c>
      <c r="N137" s="147">
        <v>-121.68812</v>
      </c>
    </row>
    <row r="138" spans="1:14" x14ac:dyDescent="0.25">
      <c r="A138" s="144">
        <v>175</v>
      </c>
      <c r="B138" s="145">
        <v>137</v>
      </c>
      <c r="C138" s="144"/>
      <c r="D138" s="144" t="s">
        <v>416</v>
      </c>
      <c r="E138" s="144" t="s">
        <v>417</v>
      </c>
      <c r="F138" s="146">
        <v>620</v>
      </c>
      <c r="G138" s="146">
        <v>631</v>
      </c>
      <c r="H138" s="146">
        <v>8259</v>
      </c>
      <c r="I138" s="146"/>
      <c r="J138" s="146"/>
      <c r="K138" s="146"/>
      <c r="M138" s="147">
        <v>36.51108</v>
      </c>
      <c r="N138" s="147">
        <v>-121.45077000000001</v>
      </c>
    </row>
    <row r="139" spans="1:14" x14ac:dyDescent="0.25">
      <c r="A139" s="144">
        <v>118</v>
      </c>
      <c r="B139" s="145">
        <v>138</v>
      </c>
      <c r="C139" s="144">
        <v>131</v>
      </c>
      <c r="D139" s="144" t="s">
        <v>82</v>
      </c>
      <c r="E139" s="144" t="s">
        <v>83</v>
      </c>
      <c r="F139" s="146">
        <v>605.33333333333337</v>
      </c>
      <c r="G139" s="146">
        <v>745.94444444444446</v>
      </c>
      <c r="H139" s="146">
        <v>8194.5</v>
      </c>
      <c r="I139" s="146">
        <v>737.64285714285711</v>
      </c>
      <c r="J139" s="146">
        <v>759.875</v>
      </c>
      <c r="K139" s="146">
        <v>8624.9444444444453</v>
      </c>
      <c r="M139" s="147">
        <v>36.718637999999999</v>
      </c>
      <c r="N139" s="147">
        <v>-121.652951</v>
      </c>
    </row>
    <row r="140" spans="1:14" x14ac:dyDescent="0.25">
      <c r="A140" s="144">
        <v>89</v>
      </c>
      <c r="B140" s="145">
        <v>139</v>
      </c>
      <c r="C140" s="144">
        <v>137</v>
      </c>
      <c r="D140" s="144" t="s">
        <v>278</v>
      </c>
      <c r="E140" s="144" t="s">
        <v>280</v>
      </c>
      <c r="F140" s="146">
        <v>777.78571428571433</v>
      </c>
      <c r="G140" s="146">
        <v>1176.2142857142858</v>
      </c>
      <c r="H140" s="146">
        <v>8156</v>
      </c>
      <c r="I140" s="146">
        <v>674.35714285714289</v>
      </c>
      <c r="J140" s="146">
        <v>807.5625</v>
      </c>
      <c r="K140" s="146">
        <v>7853.75</v>
      </c>
      <c r="M140" s="147">
        <v>36.739697999999997</v>
      </c>
      <c r="N140" s="147">
        <v>-121.675212</v>
      </c>
    </row>
    <row r="141" spans="1:14" x14ac:dyDescent="0.25">
      <c r="A141" s="144">
        <v>102</v>
      </c>
      <c r="B141" s="145">
        <v>140</v>
      </c>
      <c r="C141" s="144">
        <v>140</v>
      </c>
      <c r="D141" s="144" t="s">
        <v>314</v>
      </c>
      <c r="E141" s="144" t="s">
        <v>315</v>
      </c>
      <c r="F141" s="146">
        <v>635.88888888888891</v>
      </c>
      <c r="G141" s="146">
        <v>718.05555555555554</v>
      </c>
      <c r="H141" s="146">
        <v>8106.4444444444443</v>
      </c>
      <c r="I141" s="146">
        <v>592.78571428571433</v>
      </c>
      <c r="J141" s="146">
        <v>707.1875</v>
      </c>
      <c r="K141" s="146">
        <v>7310.727272727273</v>
      </c>
      <c r="M141" s="147">
        <v>36.679096999999999</v>
      </c>
      <c r="N141" s="147">
        <v>-121.606604</v>
      </c>
    </row>
    <row r="142" spans="1:14" x14ac:dyDescent="0.25">
      <c r="A142" s="144">
        <v>106</v>
      </c>
      <c r="B142" s="145">
        <v>141</v>
      </c>
      <c r="C142" s="144">
        <v>138</v>
      </c>
      <c r="D142" s="144" t="s">
        <v>285</v>
      </c>
      <c r="E142" s="144" t="s">
        <v>167</v>
      </c>
      <c r="F142" s="146">
        <v>718.33333333333337</v>
      </c>
      <c r="G142" s="146">
        <v>679.38888888888891</v>
      </c>
      <c r="H142" s="146">
        <v>7708.5555555555557</v>
      </c>
      <c r="I142" s="146">
        <v>701.92857142857144</v>
      </c>
      <c r="J142" s="146">
        <v>776.375</v>
      </c>
      <c r="K142" s="146">
        <v>7388.409090909091</v>
      </c>
      <c r="M142" s="147">
        <v>36.600197999999999</v>
      </c>
      <c r="N142" s="147">
        <v>-121.896091</v>
      </c>
    </row>
    <row r="143" spans="1:14" x14ac:dyDescent="0.25">
      <c r="A143" s="144">
        <v>99</v>
      </c>
      <c r="B143" s="145">
        <v>142</v>
      </c>
      <c r="C143" s="144">
        <v>146</v>
      </c>
      <c r="D143" s="144" t="s">
        <v>278</v>
      </c>
      <c r="E143" s="144" t="s">
        <v>279</v>
      </c>
      <c r="F143" s="146">
        <v>543.92857142857144</v>
      </c>
      <c r="G143" s="146">
        <v>708.64285714285711</v>
      </c>
      <c r="H143" s="146">
        <v>7687.1428571428569</v>
      </c>
      <c r="I143" s="146">
        <v>501.42857142857144</v>
      </c>
      <c r="J143" s="146">
        <v>662.4375</v>
      </c>
      <c r="K143" s="146">
        <v>6820.8125</v>
      </c>
      <c r="M143" s="147">
        <v>36.748150000000003</v>
      </c>
      <c r="N143" s="147">
        <v>-121.715969</v>
      </c>
    </row>
    <row r="144" spans="1:14" x14ac:dyDescent="0.25">
      <c r="A144" s="144">
        <v>97</v>
      </c>
      <c r="B144" s="145">
        <v>143</v>
      </c>
      <c r="C144" s="144">
        <v>144</v>
      </c>
      <c r="D144" s="144" t="s">
        <v>246</v>
      </c>
      <c r="E144" s="144" t="s">
        <v>247</v>
      </c>
      <c r="F144" s="146">
        <v>621.88888888888891</v>
      </c>
      <c r="G144" s="146">
        <v>672.11111111111109</v>
      </c>
      <c r="H144" s="146">
        <v>7492.666666666667</v>
      </c>
      <c r="I144" s="146">
        <v>647.28571428571433</v>
      </c>
      <c r="J144" s="146">
        <v>668.5</v>
      </c>
      <c r="K144" s="146">
        <v>6892.818181818182</v>
      </c>
      <c r="M144" s="147">
        <v>36.616604000000002</v>
      </c>
      <c r="N144" s="147">
        <v>-121.90467700000001</v>
      </c>
    </row>
    <row r="145" spans="1:14" x14ac:dyDescent="0.25">
      <c r="A145" s="144">
        <v>117</v>
      </c>
      <c r="B145" s="145">
        <v>144</v>
      </c>
      <c r="C145" s="144">
        <v>143</v>
      </c>
      <c r="D145" s="144" t="s">
        <v>73</v>
      </c>
      <c r="E145" s="144" t="s">
        <v>74</v>
      </c>
      <c r="F145" s="146">
        <v>671.94444444444446</v>
      </c>
      <c r="G145" s="146">
        <v>755.16666666666663</v>
      </c>
      <c r="H145" s="146">
        <v>7470.5555555555557</v>
      </c>
      <c r="I145" s="146">
        <v>700.57142857142856</v>
      </c>
      <c r="J145" s="146">
        <v>725.8125</v>
      </c>
      <c r="K145" s="146">
        <v>7110.090909090909</v>
      </c>
      <c r="M145" s="147">
        <v>36.732740999999997</v>
      </c>
      <c r="N145" s="147">
        <v>-121.65102899999999</v>
      </c>
    </row>
    <row r="146" spans="1:14" x14ac:dyDescent="0.25">
      <c r="A146" s="144">
        <v>108</v>
      </c>
      <c r="B146" s="145">
        <v>145</v>
      </c>
      <c r="C146" s="144">
        <v>142</v>
      </c>
      <c r="D146" s="144" t="s">
        <v>44</v>
      </c>
      <c r="E146" s="144" t="s">
        <v>45</v>
      </c>
      <c r="F146" s="146">
        <v>759.72222222222217</v>
      </c>
      <c r="G146" s="146">
        <v>705.27777777777783</v>
      </c>
      <c r="H146" s="146">
        <v>7431.333333333333</v>
      </c>
      <c r="I146" s="146">
        <v>643.3125</v>
      </c>
      <c r="J146" s="146">
        <v>665.55555555555554</v>
      </c>
      <c r="K146" s="146">
        <v>7169.708333333333</v>
      </c>
      <c r="M146" s="147">
        <v>36.724491</v>
      </c>
      <c r="N146" s="147">
        <v>-121.62028599999999</v>
      </c>
    </row>
    <row r="147" spans="1:14" x14ac:dyDescent="0.25">
      <c r="A147" s="144">
        <v>122</v>
      </c>
      <c r="B147" s="145">
        <v>146</v>
      </c>
      <c r="C147" s="144">
        <v>139</v>
      </c>
      <c r="D147" s="144" t="s">
        <v>235</v>
      </c>
      <c r="E147" s="144" t="s">
        <v>236</v>
      </c>
      <c r="F147" s="146">
        <v>615.61111111111109</v>
      </c>
      <c r="G147" s="146">
        <v>724.5</v>
      </c>
      <c r="H147" s="146">
        <v>7390.6111111111113</v>
      </c>
      <c r="I147" s="146">
        <v>618.92857142857144</v>
      </c>
      <c r="J147" s="146">
        <v>671.5625</v>
      </c>
      <c r="K147" s="146">
        <v>7366.136363636364</v>
      </c>
      <c r="M147" s="147">
        <v>36.782370999999998</v>
      </c>
      <c r="N147" s="147">
        <v>-121.734874</v>
      </c>
    </row>
    <row r="148" spans="1:14" x14ac:dyDescent="0.25">
      <c r="A148" s="144">
        <v>114</v>
      </c>
      <c r="B148" s="145">
        <v>147</v>
      </c>
      <c r="C148" s="144">
        <v>141</v>
      </c>
      <c r="D148" s="144" t="s">
        <v>334</v>
      </c>
      <c r="E148" s="144" t="s">
        <v>336</v>
      </c>
      <c r="F148" s="146">
        <v>867.61111111111109</v>
      </c>
      <c r="G148" s="146">
        <v>704.77777777777783</v>
      </c>
      <c r="H148" s="146">
        <v>7359.833333333333</v>
      </c>
      <c r="I148" s="146">
        <v>710.5</v>
      </c>
      <c r="J148" s="146">
        <v>729.625</v>
      </c>
      <c r="K148" s="146">
        <v>7275.818181818182</v>
      </c>
      <c r="M148" s="147">
        <v>36.608722999999998</v>
      </c>
      <c r="N148" s="147">
        <v>-121.824061</v>
      </c>
    </row>
    <row r="149" spans="1:14" x14ac:dyDescent="0.25">
      <c r="A149" s="144">
        <v>174</v>
      </c>
      <c r="B149" s="145">
        <v>148</v>
      </c>
      <c r="C149" s="144">
        <v>175</v>
      </c>
      <c r="D149" s="144" t="s">
        <v>411</v>
      </c>
      <c r="E149" s="144" t="s">
        <v>412</v>
      </c>
      <c r="F149" s="146">
        <v>701</v>
      </c>
      <c r="G149" s="146">
        <v>897</v>
      </c>
      <c r="H149" s="146">
        <v>7233</v>
      </c>
      <c r="I149" s="146">
        <v>37.625</v>
      </c>
      <c r="J149" s="146">
        <v>55.75</v>
      </c>
      <c r="K149" s="146">
        <v>3298.2857142857142</v>
      </c>
      <c r="M149" s="147">
        <v>36.512630000000001</v>
      </c>
      <c r="N149" s="147">
        <v>-121.43862</v>
      </c>
    </row>
    <row r="150" spans="1:14" x14ac:dyDescent="0.25">
      <c r="A150" s="144">
        <v>125</v>
      </c>
      <c r="B150" s="145">
        <v>149</v>
      </c>
      <c r="C150" s="144">
        <v>148</v>
      </c>
      <c r="D150" s="144" t="s">
        <v>58</v>
      </c>
      <c r="E150" s="144" t="s">
        <v>59</v>
      </c>
      <c r="F150" s="146">
        <v>582.33333333333337</v>
      </c>
      <c r="G150" s="146">
        <v>674.44444444444446</v>
      </c>
      <c r="H150" s="146">
        <v>7204.0555555555557</v>
      </c>
      <c r="I150" s="146">
        <v>543.1875</v>
      </c>
      <c r="J150" s="146">
        <v>632.11111111111109</v>
      </c>
      <c r="K150" s="146">
        <v>6646.041666666667</v>
      </c>
      <c r="M150" s="147">
        <v>36.680453</v>
      </c>
      <c r="N150" s="147">
        <v>-121.80468399999999</v>
      </c>
    </row>
    <row r="151" spans="1:14" x14ac:dyDescent="0.25">
      <c r="A151" s="144">
        <v>112</v>
      </c>
      <c r="B151" s="145">
        <v>150</v>
      </c>
      <c r="C151" s="144">
        <v>147</v>
      </c>
      <c r="D151" s="144" t="s">
        <v>185</v>
      </c>
      <c r="E151" s="144" t="s">
        <v>186</v>
      </c>
      <c r="F151" s="146">
        <v>771.94444444444446</v>
      </c>
      <c r="G151" s="146">
        <v>736.5</v>
      </c>
      <c r="H151" s="146">
        <v>6714.6111111111113</v>
      </c>
      <c r="I151" s="146">
        <v>716.21428571428567</v>
      </c>
      <c r="J151" s="146">
        <v>691.3125</v>
      </c>
      <c r="K151" s="146">
        <v>6818</v>
      </c>
      <c r="M151" s="147">
        <v>36.615558999999998</v>
      </c>
      <c r="N151" s="147">
        <v>-121.820348</v>
      </c>
    </row>
    <row r="152" spans="1:14" x14ac:dyDescent="0.25">
      <c r="A152" s="144">
        <v>126</v>
      </c>
      <c r="B152" s="145">
        <v>151</v>
      </c>
      <c r="C152" s="144">
        <v>145</v>
      </c>
      <c r="D152" s="144" t="s">
        <v>54</v>
      </c>
      <c r="E152" s="144" t="s">
        <v>55</v>
      </c>
      <c r="F152" s="146">
        <v>573.33333333333337</v>
      </c>
      <c r="G152" s="146">
        <v>584.88888888888891</v>
      </c>
      <c r="H152" s="146">
        <v>6707.333333333333</v>
      </c>
      <c r="I152" s="146">
        <v>612.5</v>
      </c>
      <c r="J152" s="146">
        <v>594.75</v>
      </c>
      <c r="K152" s="146">
        <v>6875.136363636364</v>
      </c>
      <c r="M152" s="147">
        <v>36.601253999999997</v>
      </c>
      <c r="N152" s="147">
        <v>-121.92646999999999</v>
      </c>
    </row>
    <row r="153" spans="1:14" x14ac:dyDescent="0.25">
      <c r="A153" s="144">
        <v>121</v>
      </c>
      <c r="B153" s="145">
        <v>152</v>
      </c>
      <c r="C153" s="144">
        <v>150</v>
      </c>
      <c r="D153" s="144" t="s">
        <v>194</v>
      </c>
      <c r="E153" s="144" t="s">
        <v>195</v>
      </c>
      <c r="F153" s="146">
        <v>519.88888888888891</v>
      </c>
      <c r="G153" s="146">
        <v>605.94444444444446</v>
      </c>
      <c r="H153" s="146">
        <v>6673</v>
      </c>
      <c r="I153" s="146">
        <v>607.85714285714289</v>
      </c>
      <c r="J153" s="146">
        <v>665.375</v>
      </c>
      <c r="K153" s="146">
        <v>6581.272727272727</v>
      </c>
      <c r="M153" s="147">
        <v>36.675876000000002</v>
      </c>
      <c r="N153" s="147">
        <v>-121.642664</v>
      </c>
    </row>
    <row r="154" spans="1:14" x14ac:dyDescent="0.25">
      <c r="A154" s="144">
        <v>115</v>
      </c>
      <c r="B154" s="145">
        <v>153</v>
      </c>
      <c r="C154" s="144">
        <v>149</v>
      </c>
      <c r="D154" s="144" t="s">
        <v>183</v>
      </c>
      <c r="E154" s="144" t="s">
        <v>184</v>
      </c>
      <c r="F154" s="146">
        <v>772.77777777777783</v>
      </c>
      <c r="G154" s="146">
        <v>750.16666666666663</v>
      </c>
      <c r="H154" s="146">
        <v>6498.8888888888887</v>
      </c>
      <c r="I154" s="146">
        <v>714</v>
      </c>
      <c r="J154" s="146">
        <v>734.1875</v>
      </c>
      <c r="K154" s="146">
        <v>6626.772727272727</v>
      </c>
      <c r="M154" s="147">
        <v>36.625214</v>
      </c>
      <c r="N154" s="147">
        <v>-121.81565399999999</v>
      </c>
    </row>
    <row r="155" spans="1:14" x14ac:dyDescent="0.25">
      <c r="A155" s="144">
        <v>119</v>
      </c>
      <c r="B155" s="145">
        <v>154</v>
      </c>
      <c r="C155" s="144">
        <v>151</v>
      </c>
      <c r="D155" s="144" t="s">
        <v>185</v>
      </c>
      <c r="E155" s="144" t="s">
        <v>296</v>
      </c>
      <c r="F155" s="146">
        <v>595.38888888888891</v>
      </c>
      <c r="G155" s="146">
        <v>578.66666666666663</v>
      </c>
      <c r="H155" s="146">
        <v>6165</v>
      </c>
      <c r="I155" s="146">
        <v>577.92857142857144</v>
      </c>
      <c r="J155" s="146">
        <v>586.4375</v>
      </c>
      <c r="K155" s="146">
        <v>6467.409090909091</v>
      </c>
      <c r="M155" s="147">
        <v>36.650427999999998</v>
      </c>
      <c r="N155" s="147">
        <v>-121.803256</v>
      </c>
    </row>
    <row r="156" spans="1:14" x14ac:dyDescent="0.25">
      <c r="A156" s="144">
        <v>124</v>
      </c>
      <c r="B156" s="145">
        <v>155</v>
      </c>
      <c r="C156" s="144">
        <v>154</v>
      </c>
      <c r="D156" s="144" t="s">
        <v>52</v>
      </c>
      <c r="E156" s="144" t="s">
        <v>340</v>
      </c>
      <c r="F156" s="146">
        <v>499.22222222222223</v>
      </c>
      <c r="G156" s="146">
        <v>566.5</v>
      </c>
      <c r="H156" s="146">
        <v>6006.2777777777774</v>
      </c>
      <c r="I156" s="146">
        <v>520.64285714285711</v>
      </c>
      <c r="J156" s="146">
        <v>602.6875</v>
      </c>
      <c r="K156" s="146">
        <v>6044.909090909091</v>
      </c>
      <c r="M156" s="147">
        <v>36.671584000000003</v>
      </c>
      <c r="N156" s="147">
        <v>-121.651976</v>
      </c>
    </row>
    <row r="157" spans="1:14" x14ac:dyDescent="0.25">
      <c r="A157" s="144">
        <v>120</v>
      </c>
      <c r="B157" s="145">
        <v>156</v>
      </c>
      <c r="C157" s="144">
        <v>153</v>
      </c>
      <c r="D157" s="144" t="s">
        <v>185</v>
      </c>
      <c r="E157" s="144" t="s">
        <v>188</v>
      </c>
      <c r="F157" s="146">
        <v>660.72222222222217</v>
      </c>
      <c r="G157" s="146">
        <v>667.5</v>
      </c>
      <c r="H157" s="146">
        <v>5927.833333333333</v>
      </c>
      <c r="I157" s="146">
        <v>659.5</v>
      </c>
      <c r="J157" s="146">
        <v>711.75</v>
      </c>
      <c r="K157" s="146">
        <v>6137.772727272727</v>
      </c>
      <c r="M157" s="147">
        <v>36.600337000000003</v>
      </c>
      <c r="N157" s="147">
        <v>-121.82792999999999</v>
      </c>
    </row>
    <row r="158" spans="1:14" x14ac:dyDescent="0.25">
      <c r="A158" s="144">
        <v>129</v>
      </c>
      <c r="B158" s="145">
        <v>157</v>
      </c>
      <c r="C158" s="144">
        <v>156</v>
      </c>
      <c r="D158" s="144" t="s">
        <v>64</v>
      </c>
      <c r="E158" s="144" t="s">
        <v>65</v>
      </c>
      <c r="F158" s="146">
        <v>561.57142857142856</v>
      </c>
      <c r="G158" s="146">
        <v>622.57142857142856</v>
      </c>
      <c r="H158" s="146">
        <v>5898.0714285714284</v>
      </c>
      <c r="I158" s="146">
        <v>579.25</v>
      </c>
      <c r="J158" s="146">
        <v>625.11111111111109</v>
      </c>
      <c r="K158" s="146">
        <v>5575.166666666667</v>
      </c>
      <c r="M158" s="147">
        <v>36.664977</v>
      </c>
      <c r="N158" s="147">
        <v>-121.752634</v>
      </c>
    </row>
    <row r="159" spans="1:14" x14ac:dyDescent="0.25">
      <c r="A159" s="144">
        <v>128</v>
      </c>
      <c r="B159" s="145">
        <v>158</v>
      </c>
      <c r="C159" s="144">
        <v>157</v>
      </c>
      <c r="D159" s="144" t="s">
        <v>133</v>
      </c>
      <c r="E159" s="144" t="s">
        <v>135</v>
      </c>
      <c r="F159" s="146">
        <v>449.77777777777777</v>
      </c>
      <c r="G159" s="146">
        <v>489.77777777777777</v>
      </c>
      <c r="H159" s="146">
        <v>5836.7777777777774</v>
      </c>
      <c r="I159" s="146">
        <v>458.5</v>
      </c>
      <c r="J159" s="146">
        <v>490.77777777777777</v>
      </c>
      <c r="K159" s="146">
        <v>5473.375</v>
      </c>
      <c r="M159" s="147">
        <v>36.625036000000001</v>
      </c>
      <c r="N159" s="147">
        <v>-121.92613900000001</v>
      </c>
    </row>
    <row r="160" spans="1:14" x14ac:dyDescent="0.25">
      <c r="A160" s="144">
        <v>123</v>
      </c>
      <c r="B160" s="145">
        <v>159</v>
      </c>
      <c r="C160" s="144">
        <v>162</v>
      </c>
      <c r="D160" s="144" t="s">
        <v>307</v>
      </c>
      <c r="E160" s="144" t="s">
        <v>308</v>
      </c>
      <c r="F160" s="146">
        <v>662.72222222222217</v>
      </c>
      <c r="G160" s="146">
        <v>571.88888888888891</v>
      </c>
      <c r="H160" s="146">
        <v>5750.9444444444443</v>
      </c>
      <c r="I160" s="146">
        <v>562.92857142857144</v>
      </c>
      <c r="J160" s="146">
        <v>518.875</v>
      </c>
      <c r="K160" s="146">
        <v>5260.318181818182</v>
      </c>
      <c r="M160" s="147">
        <v>36.660167000000001</v>
      </c>
      <c r="N160" s="147">
        <v>-121.59010499999999</v>
      </c>
    </row>
    <row r="161" spans="1:14" x14ac:dyDescent="0.25">
      <c r="A161" s="144">
        <v>132</v>
      </c>
      <c r="B161" s="145">
        <v>160</v>
      </c>
      <c r="C161" s="144">
        <v>155</v>
      </c>
      <c r="D161" s="144" t="s">
        <v>122</v>
      </c>
      <c r="E161" s="144" t="s">
        <v>123</v>
      </c>
      <c r="F161" s="146">
        <v>391.55555555555554</v>
      </c>
      <c r="G161" s="146">
        <v>509.88888888888891</v>
      </c>
      <c r="H161" s="146">
        <v>5646.4444444444443</v>
      </c>
      <c r="I161" s="146">
        <v>442.57142857142856</v>
      </c>
      <c r="J161" s="146">
        <v>512.125</v>
      </c>
      <c r="K161" s="146">
        <v>5782.681818181818</v>
      </c>
      <c r="M161" s="147">
        <v>36.696719000000002</v>
      </c>
      <c r="N161" s="147">
        <v>-121.613956</v>
      </c>
    </row>
    <row r="162" spans="1:14" x14ac:dyDescent="0.25">
      <c r="A162" s="144">
        <v>179</v>
      </c>
      <c r="B162" s="145">
        <v>161</v>
      </c>
      <c r="C162" s="144"/>
      <c r="D162" s="144" t="s">
        <v>430</v>
      </c>
      <c r="E162" s="144" t="s">
        <v>425</v>
      </c>
      <c r="F162" s="146">
        <v>765</v>
      </c>
      <c r="G162" s="146">
        <v>729</v>
      </c>
      <c r="H162" s="146">
        <v>5612</v>
      </c>
      <c r="I162" s="146"/>
      <c r="J162" s="146"/>
      <c r="K162" s="146"/>
      <c r="M162" s="147">
        <v>36.643979999999999</v>
      </c>
      <c r="N162" s="147">
        <v>-121.80441999999999</v>
      </c>
    </row>
    <row r="163" spans="1:14" x14ac:dyDescent="0.25">
      <c r="A163" s="144">
        <v>111</v>
      </c>
      <c r="B163" s="145">
        <v>162</v>
      </c>
      <c r="C163" s="144">
        <v>164</v>
      </c>
      <c r="D163" s="144" t="s">
        <v>64</v>
      </c>
      <c r="E163" s="144" t="s">
        <v>66</v>
      </c>
      <c r="F163" s="146">
        <v>484.88888888888891</v>
      </c>
      <c r="G163" s="146">
        <v>569.33333333333337</v>
      </c>
      <c r="H163" s="146">
        <v>5541</v>
      </c>
      <c r="I163" s="146">
        <v>520.3125</v>
      </c>
      <c r="J163" s="146">
        <v>569.88888888888891</v>
      </c>
      <c r="K163" s="146">
        <v>4930.291666666667</v>
      </c>
      <c r="M163" s="147">
        <v>36.645493000000002</v>
      </c>
      <c r="N163" s="147">
        <v>-121.71765499999999</v>
      </c>
    </row>
    <row r="164" spans="1:14" x14ac:dyDescent="0.25">
      <c r="A164" s="144">
        <v>130</v>
      </c>
      <c r="B164" s="145">
        <v>163</v>
      </c>
      <c r="C164" s="144">
        <v>159</v>
      </c>
      <c r="D164" s="144" t="s">
        <v>53</v>
      </c>
      <c r="E164" s="144" t="s">
        <v>259</v>
      </c>
      <c r="F164" s="146">
        <v>446.88888888888891</v>
      </c>
      <c r="G164" s="146">
        <v>614.44444444444446</v>
      </c>
      <c r="H164" s="146">
        <v>5530.666666666667</v>
      </c>
      <c r="I164" s="146">
        <v>503.92857142857144</v>
      </c>
      <c r="J164" s="146">
        <v>590.75</v>
      </c>
      <c r="K164" s="146">
        <v>5349.272727272727</v>
      </c>
      <c r="M164" s="147">
        <v>36.596969000000001</v>
      </c>
      <c r="N164" s="147">
        <v>-121.885358</v>
      </c>
    </row>
    <row r="165" spans="1:14" x14ac:dyDescent="0.25">
      <c r="A165" s="144">
        <v>127</v>
      </c>
      <c r="B165" s="145">
        <v>164</v>
      </c>
      <c r="C165" s="144">
        <v>158</v>
      </c>
      <c r="D165" s="144" t="s">
        <v>129</v>
      </c>
      <c r="E165" s="144" t="s">
        <v>130</v>
      </c>
      <c r="F165" s="146">
        <v>484.83333333333331</v>
      </c>
      <c r="G165" s="146">
        <v>552.94444444444446</v>
      </c>
      <c r="H165" s="146">
        <v>5518.1111111111113</v>
      </c>
      <c r="I165" s="146">
        <v>488.14285714285717</v>
      </c>
      <c r="J165" s="146">
        <v>526.375</v>
      </c>
      <c r="K165" s="146">
        <v>5392.7</v>
      </c>
      <c r="M165" s="147">
        <v>36.532102999999999</v>
      </c>
      <c r="N165" s="147">
        <v>-121.74929</v>
      </c>
    </row>
    <row r="166" spans="1:14" x14ac:dyDescent="0.25">
      <c r="A166" s="144">
        <v>176</v>
      </c>
      <c r="B166" s="145">
        <v>165</v>
      </c>
      <c r="C166" s="144"/>
      <c r="D166" s="144" t="s">
        <v>418</v>
      </c>
      <c r="E166" s="144" t="s">
        <v>419</v>
      </c>
      <c r="F166" s="146">
        <v>395</v>
      </c>
      <c r="G166" s="146">
        <v>411</v>
      </c>
      <c r="H166" s="146">
        <v>5392</v>
      </c>
      <c r="I166" s="146"/>
      <c r="J166" s="146"/>
      <c r="K166" s="146"/>
      <c r="M166" s="147">
        <v>36.493819999999999</v>
      </c>
      <c r="N166" s="147">
        <v>-121.4299</v>
      </c>
    </row>
    <row r="167" spans="1:14" x14ac:dyDescent="0.25">
      <c r="A167" s="144">
        <v>136</v>
      </c>
      <c r="B167" s="145">
        <v>166</v>
      </c>
      <c r="C167" s="144">
        <v>161</v>
      </c>
      <c r="D167" s="144" t="s">
        <v>263</v>
      </c>
      <c r="E167" s="144" t="s">
        <v>264</v>
      </c>
      <c r="F167" s="146">
        <v>458.38888888888891</v>
      </c>
      <c r="G167" s="146">
        <v>498.61111111111109</v>
      </c>
      <c r="H167" s="146">
        <v>5361.7777777777774</v>
      </c>
      <c r="I167" s="146">
        <v>450.92857142857144</v>
      </c>
      <c r="J167" s="146">
        <v>511</v>
      </c>
      <c r="K167" s="146">
        <v>5279.045454545455</v>
      </c>
      <c r="M167" s="147">
        <v>36.797711999999997</v>
      </c>
      <c r="N167" s="147">
        <v>-121.734748</v>
      </c>
    </row>
    <row r="168" spans="1:14" x14ac:dyDescent="0.25">
      <c r="A168" s="144">
        <v>138</v>
      </c>
      <c r="B168" s="145">
        <v>167</v>
      </c>
      <c r="C168" s="144">
        <v>166</v>
      </c>
      <c r="D168" s="144" t="s">
        <v>157</v>
      </c>
      <c r="E168" s="144" t="s">
        <v>340</v>
      </c>
      <c r="F168" s="146">
        <v>408.11111111111109</v>
      </c>
      <c r="G168" s="146">
        <v>486.5</v>
      </c>
      <c r="H168" s="146">
        <v>5197.166666666667</v>
      </c>
      <c r="I168" s="146">
        <v>441.85714285714283</v>
      </c>
      <c r="J168" s="146">
        <v>493.8125</v>
      </c>
      <c r="K168" s="146">
        <v>4845.636363636364</v>
      </c>
      <c r="M168" s="147">
        <v>36.671309999999998</v>
      </c>
      <c r="N168" s="147">
        <v>-121.65324200000001</v>
      </c>
    </row>
    <row r="169" spans="1:14" x14ac:dyDescent="0.25">
      <c r="A169" s="144">
        <v>134</v>
      </c>
      <c r="B169" s="145">
        <v>168</v>
      </c>
      <c r="C169" s="144">
        <v>160</v>
      </c>
      <c r="D169" s="144" t="s">
        <v>337</v>
      </c>
      <c r="E169" s="144" t="s">
        <v>338</v>
      </c>
      <c r="F169" s="146">
        <v>509</v>
      </c>
      <c r="G169" s="146">
        <v>474.27777777777777</v>
      </c>
      <c r="H169" s="146">
        <v>5099.833333333333</v>
      </c>
      <c r="I169" s="146">
        <v>464.28571428571428</v>
      </c>
      <c r="J169" s="146">
        <v>457.0625</v>
      </c>
      <c r="K169" s="146">
        <v>5335.590909090909</v>
      </c>
      <c r="M169" s="147">
        <v>36.670234999999998</v>
      </c>
      <c r="N169" s="147">
        <v>-121.79235300000001</v>
      </c>
    </row>
    <row r="170" spans="1:14" x14ac:dyDescent="0.25">
      <c r="A170" s="144"/>
      <c r="B170" s="145">
        <v>169</v>
      </c>
      <c r="C170" s="144">
        <v>154</v>
      </c>
      <c r="D170" s="144" t="s">
        <v>324</v>
      </c>
      <c r="E170" s="144" t="s">
        <v>325</v>
      </c>
      <c r="F170" s="146">
        <v>859</v>
      </c>
      <c r="G170" s="146">
        <v>1111</v>
      </c>
      <c r="H170" s="146">
        <v>5012</v>
      </c>
      <c r="I170" s="146">
        <v>652</v>
      </c>
      <c r="J170" s="146">
        <v>716</v>
      </c>
      <c r="K170" s="146">
        <v>5953</v>
      </c>
      <c r="M170" s="147">
        <v>36.771759000000003</v>
      </c>
      <c r="N170" s="147">
        <v>-121.71315</v>
      </c>
    </row>
    <row r="171" spans="1:14" x14ac:dyDescent="0.25">
      <c r="A171" s="144">
        <v>133</v>
      </c>
      <c r="B171" s="145">
        <v>170</v>
      </c>
      <c r="C171" s="144">
        <v>171</v>
      </c>
      <c r="D171" s="144" t="s">
        <v>196</v>
      </c>
      <c r="E171" s="144" t="s">
        <v>197</v>
      </c>
      <c r="F171" s="146">
        <v>436.83333333333331</v>
      </c>
      <c r="G171" s="146">
        <v>453.94444444444446</v>
      </c>
      <c r="H171" s="146">
        <v>4825.8888888888887</v>
      </c>
      <c r="I171" s="146">
        <v>374.875</v>
      </c>
      <c r="J171" s="146">
        <v>393.83333333333331</v>
      </c>
      <c r="K171" s="146">
        <v>4108.375</v>
      </c>
      <c r="M171" s="147">
        <v>36.642443999999998</v>
      </c>
      <c r="N171" s="147">
        <v>-121.63526</v>
      </c>
    </row>
    <row r="172" spans="1:14" x14ac:dyDescent="0.25">
      <c r="A172" s="144">
        <v>131</v>
      </c>
      <c r="B172" s="145">
        <v>171</v>
      </c>
      <c r="C172" s="144">
        <v>167</v>
      </c>
      <c r="D172" s="144" t="s">
        <v>185</v>
      </c>
      <c r="E172" s="144" t="s">
        <v>189</v>
      </c>
      <c r="F172" s="146">
        <v>485.77777777777777</v>
      </c>
      <c r="G172" s="146">
        <v>501.27777777777777</v>
      </c>
      <c r="H172" s="146">
        <v>4748.1111111111113</v>
      </c>
      <c r="I172" s="146">
        <v>521.57142857142856</v>
      </c>
      <c r="J172" s="146">
        <v>469.8125</v>
      </c>
      <c r="K172" s="146">
        <v>4787.454545454545</v>
      </c>
      <c r="M172" s="147">
        <v>36.592224000000002</v>
      </c>
      <c r="N172" s="147">
        <v>-121.831706</v>
      </c>
    </row>
    <row r="173" spans="1:14" x14ac:dyDescent="0.25">
      <c r="A173" s="144"/>
      <c r="B173" s="145">
        <v>172</v>
      </c>
      <c r="C173" s="144">
        <v>209</v>
      </c>
      <c r="D173" s="144" t="s">
        <v>192</v>
      </c>
      <c r="E173" s="144" t="s">
        <v>193</v>
      </c>
      <c r="F173" s="146">
        <v>353</v>
      </c>
      <c r="G173" s="146">
        <v>410</v>
      </c>
      <c r="H173" s="146">
        <v>4705</v>
      </c>
      <c r="I173" s="146">
        <v>59</v>
      </c>
      <c r="J173" s="146">
        <v>70</v>
      </c>
      <c r="K173" s="146">
        <v>601</v>
      </c>
      <c r="M173" s="147">
        <v>36.503697000000003</v>
      </c>
      <c r="N173" s="147">
        <v>-121.37777800000001</v>
      </c>
    </row>
    <row r="174" spans="1:14" x14ac:dyDescent="0.25">
      <c r="A174" s="144">
        <v>137</v>
      </c>
      <c r="B174" s="145">
        <v>173</v>
      </c>
      <c r="C174" s="144">
        <v>169</v>
      </c>
      <c r="D174" s="144" t="s">
        <v>244</v>
      </c>
      <c r="E174" s="144" t="s">
        <v>245</v>
      </c>
      <c r="F174" s="146">
        <v>363.94444444444446</v>
      </c>
      <c r="G174" s="146">
        <v>402.55555555555554</v>
      </c>
      <c r="H174" s="146">
        <v>4520</v>
      </c>
      <c r="I174" s="146">
        <v>393.07142857142856</v>
      </c>
      <c r="J174" s="146">
        <v>382.8125</v>
      </c>
      <c r="K174" s="146">
        <v>4335.363636363636</v>
      </c>
      <c r="M174" s="147">
        <v>36.781585</v>
      </c>
      <c r="N174" s="147">
        <v>-121.608847</v>
      </c>
    </row>
    <row r="175" spans="1:14" x14ac:dyDescent="0.25">
      <c r="A175" s="144">
        <v>141</v>
      </c>
      <c r="B175" s="145">
        <v>174</v>
      </c>
      <c r="C175" s="144">
        <v>170</v>
      </c>
      <c r="D175" s="144" t="s">
        <v>39</v>
      </c>
      <c r="E175" s="144" t="s">
        <v>40</v>
      </c>
      <c r="F175" s="146">
        <v>476</v>
      </c>
      <c r="G175" s="146">
        <v>421.55555555555554</v>
      </c>
      <c r="H175" s="146">
        <v>4484.666666666667</v>
      </c>
      <c r="I175" s="146">
        <v>379.375</v>
      </c>
      <c r="J175" s="146">
        <v>397.61111111111109</v>
      </c>
      <c r="K175" s="146">
        <v>4307.083333333333</v>
      </c>
      <c r="M175" s="147">
        <v>36.723120999999999</v>
      </c>
      <c r="N175" s="147">
        <v>-121.74538099999999</v>
      </c>
    </row>
    <row r="176" spans="1:14" x14ac:dyDescent="0.25">
      <c r="A176" s="144">
        <v>150</v>
      </c>
      <c r="B176" s="145">
        <v>175</v>
      </c>
      <c r="C176" s="144">
        <v>174</v>
      </c>
      <c r="D176" s="144" t="s">
        <v>294</v>
      </c>
      <c r="E176" s="144" t="s">
        <v>295</v>
      </c>
      <c r="F176" s="146">
        <v>393.5</v>
      </c>
      <c r="G176" s="146">
        <v>369.72222222222223</v>
      </c>
      <c r="H176" s="146">
        <v>4105.333333333333</v>
      </c>
      <c r="I176" s="146">
        <v>343.92857142857144</v>
      </c>
      <c r="J176" s="146">
        <v>332.9375</v>
      </c>
      <c r="K176" s="146">
        <v>3367.2272727272725</v>
      </c>
      <c r="M176" s="147">
        <v>36.666167000000002</v>
      </c>
      <c r="N176" s="147">
        <v>-121.809089</v>
      </c>
    </row>
    <row r="177" spans="1:14" x14ac:dyDescent="0.25">
      <c r="A177" s="144">
        <v>167</v>
      </c>
      <c r="B177" s="145">
        <v>176</v>
      </c>
      <c r="C177" s="144">
        <v>163</v>
      </c>
      <c r="D177" s="144" t="s">
        <v>27</v>
      </c>
      <c r="E177" s="144" t="s">
        <v>28</v>
      </c>
      <c r="F177" s="146">
        <v>375.55555555555554</v>
      </c>
      <c r="G177" s="146">
        <v>426.72222222222223</v>
      </c>
      <c r="H177" s="146">
        <v>4067</v>
      </c>
      <c r="I177" s="146">
        <v>414.9375</v>
      </c>
      <c r="J177" s="146">
        <v>395.88888888888891</v>
      </c>
      <c r="K177" s="146">
        <v>4954.125</v>
      </c>
      <c r="M177" s="147">
        <v>36.592880999999998</v>
      </c>
      <c r="N177" s="147">
        <v>-121.884773</v>
      </c>
    </row>
    <row r="178" spans="1:14" x14ac:dyDescent="0.25">
      <c r="A178" s="144">
        <v>149</v>
      </c>
      <c r="B178" s="145">
        <v>177</v>
      </c>
      <c r="C178" s="144">
        <v>172</v>
      </c>
      <c r="D178" s="144" t="s">
        <v>48</v>
      </c>
      <c r="E178" s="144" t="s">
        <v>49</v>
      </c>
      <c r="F178" s="146">
        <v>315.5</v>
      </c>
      <c r="G178" s="146">
        <v>357.88888888888891</v>
      </c>
      <c r="H178" s="146">
        <v>3829.3888888888887</v>
      </c>
      <c r="I178" s="146">
        <v>343.28571428571428</v>
      </c>
      <c r="J178" s="146">
        <v>367.25</v>
      </c>
      <c r="K178" s="146">
        <v>3959.0454545454545</v>
      </c>
      <c r="M178" s="147">
        <v>36.582801000000003</v>
      </c>
      <c r="N178" s="147">
        <v>-121.498722</v>
      </c>
    </row>
    <row r="179" spans="1:14" x14ac:dyDescent="0.25">
      <c r="A179" s="144">
        <v>139</v>
      </c>
      <c r="B179" s="145">
        <v>178</v>
      </c>
      <c r="C179" s="144">
        <v>173</v>
      </c>
      <c r="D179" s="144" t="s">
        <v>261</v>
      </c>
      <c r="E179" s="144" t="s">
        <v>262</v>
      </c>
      <c r="F179" s="146">
        <v>273.55555555555554</v>
      </c>
      <c r="G179" s="146">
        <v>299.94444444444446</v>
      </c>
      <c r="H179" s="146">
        <v>3623.2777777777778</v>
      </c>
      <c r="I179" s="146">
        <v>271.4375</v>
      </c>
      <c r="J179" s="146">
        <v>289.27777777777777</v>
      </c>
      <c r="K179" s="146">
        <v>3436.6666666666665</v>
      </c>
      <c r="M179" s="147">
        <v>36.700958999999997</v>
      </c>
      <c r="N179" s="147">
        <v>-121.790913</v>
      </c>
    </row>
    <row r="180" spans="1:14" x14ac:dyDescent="0.25">
      <c r="A180" s="144">
        <v>143</v>
      </c>
      <c r="B180" s="145">
        <v>179</v>
      </c>
      <c r="C180" s="144">
        <v>176</v>
      </c>
      <c r="D180" s="144" t="s">
        <v>79</v>
      </c>
      <c r="E180" s="144" t="s">
        <v>327</v>
      </c>
      <c r="F180" s="146">
        <v>289.88888888888891</v>
      </c>
      <c r="G180" s="146">
        <v>340.66666666666669</v>
      </c>
      <c r="H180" s="146">
        <v>3471.7777777777778</v>
      </c>
      <c r="I180" s="146">
        <v>285.75</v>
      </c>
      <c r="J180" s="146">
        <v>302.66666666666669</v>
      </c>
      <c r="K180" s="146">
        <v>3284</v>
      </c>
      <c r="M180" s="147">
        <v>36.658607000000003</v>
      </c>
      <c r="N180" s="147">
        <v>-121.657709</v>
      </c>
    </row>
    <row r="181" spans="1:14" x14ac:dyDescent="0.25">
      <c r="A181" s="144">
        <v>148</v>
      </c>
      <c r="B181" s="145">
        <v>180</v>
      </c>
      <c r="C181" s="144">
        <v>177</v>
      </c>
      <c r="D181" s="144" t="s">
        <v>153</v>
      </c>
      <c r="E181" s="144" t="s">
        <v>154</v>
      </c>
      <c r="F181" s="146">
        <v>306.94444444444446</v>
      </c>
      <c r="G181" s="146">
        <v>309.55555555555554</v>
      </c>
      <c r="H181" s="146">
        <v>3355.1666666666665</v>
      </c>
      <c r="I181" s="146">
        <v>324.64285714285717</v>
      </c>
      <c r="J181" s="146">
        <v>298.8125</v>
      </c>
      <c r="K181" s="146">
        <v>3186.090909090909</v>
      </c>
      <c r="M181" s="147">
        <v>36.632275999999997</v>
      </c>
      <c r="N181" s="147">
        <v>-121.830184</v>
      </c>
    </row>
    <row r="182" spans="1:14" x14ac:dyDescent="0.25">
      <c r="A182" s="144">
        <v>145</v>
      </c>
      <c r="B182" s="145">
        <v>181</v>
      </c>
      <c r="C182" s="144">
        <v>178</v>
      </c>
      <c r="D182" s="144" t="s">
        <v>70</v>
      </c>
      <c r="E182" s="144" t="s">
        <v>71</v>
      </c>
      <c r="F182" s="146">
        <v>313.44444444444446</v>
      </c>
      <c r="G182" s="146">
        <v>333.11111111111109</v>
      </c>
      <c r="H182" s="146">
        <v>3347.2777777777778</v>
      </c>
      <c r="I182" s="146">
        <v>290.64285714285717</v>
      </c>
      <c r="J182" s="146">
        <v>315.9375</v>
      </c>
      <c r="K182" s="146">
        <v>3166.7727272727275</v>
      </c>
      <c r="M182" s="147">
        <v>36.572665999999998</v>
      </c>
      <c r="N182" s="147">
        <v>-121.575644</v>
      </c>
    </row>
    <row r="183" spans="1:14" x14ac:dyDescent="0.25">
      <c r="A183" s="144">
        <v>140</v>
      </c>
      <c r="B183" s="145">
        <v>182</v>
      </c>
      <c r="C183" s="144">
        <v>179</v>
      </c>
      <c r="D183" s="144" t="s">
        <v>111</v>
      </c>
      <c r="E183" s="144" t="s">
        <v>112</v>
      </c>
      <c r="F183" s="146">
        <v>362.44444444444446</v>
      </c>
      <c r="G183" s="146">
        <v>317.61111111111109</v>
      </c>
      <c r="H183" s="146">
        <v>3260.1111111111113</v>
      </c>
      <c r="I183" s="146">
        <v>321.75</v>
      </c>
      <c r="J183" s="146">
        <v>302.33333333333331</v>
      </c>
      <c r="K183" s="146">
        <v>3132.2083333333335</v>
      </c>
      <c r="M183" s="147">
        <v>36.661776000000003</v>
      </c>
      <c r="N183" s="147">
        <v>-121.668105</v>
      </c>
    </row>
    <row r="184" spans="1:14" x14ac:dyDescent="0.25">
      <c r="A184" s="144"/>
      <c r="B184" s="145">
        <v>183</v>
      </c>
      <c r="C184" s="144">
        <v>165</v>
      </c>
      <c r="D184" s="144" t="s">
        <v>202</v>
      </c>
      <c r="E184" s="144" t="s">
        <v>209</v>
      </c>
      <c r="F184" s="146">
        <v>352</v>
      </c>
      <c r="G184" s="146">
        <v>384</v>
      </c>
      <c r="H184" s="146">
        <v>3245</v>
      </c>
      <c r="I184" s="146">
        <v>311</v>
      </c>
      <c r="J184" s="146">
        <v>347</v>
      </c>
      <c r="K184" s="146">
        <v>4921</v>
      </c>
      <c r="M184" s="147">
        <v>35.645009000000002</v>
      </c>
      <c r="N184" s="147">
        <v>-121.18874099999999</v>
      </c>
    </row>
    <row r="185" spans="1:14" x14ac:dyDescent="0.25">
      <c r="A185" s="144">
        <v>144</v>
      </c>
      <c r="B185" s="145">
        <v>184</v>
      </c>
      <c r="C185" s="144">
        <v>180</v>
      </c>
      <c r="D185" s="144" t="s">
        <v>160</v>
      </c>
      <c r="E185" s="144" t="s">
        <v>231</v>
      </c>
      <c r="F185" s="146">
        <v>364.5</v>
      </c>
      <c r="G185" s="146">
        <v>286.11111111111109</v>
      </c>
      <c r="H185" s="146">
        <v>3199.4444444444443</v>
      </c>
      <c r="I185" s="146">
        <v>319.28571428571428</v>
      </c>
      <c r="J185" s="146">
        <v>300.625</v>
      </c>
      <c r="K185" s="146">
        <v>2953.909090909091</v>
      </c>
      <c r="M185" s="147">
        <v>36.906125000000003</v>
      </c>
      <c r="N185" s="147">
        <v>-121.67688</v>
      </c>
    </row>
    <row r="186" spans="1:14" x14ac:dyDescent="0.25">
      <c r="A186" s="144">
        <v>163</v>
      </c>
      <c r="B186" s="145">
        <v>185</v>
      </c>
      <c r="C186" s="144">
        <v>182</v>
      </c>
      <c r="D186" s="144" t="s">
        <v>230</v>
      </c>
      <c r="E186" s="144" t="s">
        <v>231</v>
      </c>
      <c r="F186" s="146">
        <v>257.66666666666669</v>
      </c>
      <c r="G186" s="146">
        <v>241.27777777777777</v>
      </c>
      <c r="H186" s="146">
        <v>2914.7777777777778</v>
      </c>
      <c r="I186" s="146">
        <v>261.28571428571428</v>
      </c>
      <c r="J186" s="146">
        <v>252.5</v>
      </c>
      <c r="K186" s="146">
        <v>2922.8333333333335</v>
      </c>
      <c r="M186" s="147">
        <v>36.893076999999998</v>
      </c>
      <c r="N186" s="147">
        <v>-121.643787</v>
      </c>
    </row>
    <row r="187" spans="1:14" x14ac:dyDescent="0.25">
      <c r="A187" s="144">
        <v>147</v>
      </c>
      <c r="B187" s="145">
        <v>186</v>
      </c>
      <c r="C187" s="144">
        <v>186</v>
      </c>
      <c r="D187" s="144" t="s">
        <v>31</v>
      </c>
      <c r="E187" s="144" t="s">
        <v>32</v>
      </c>
      <c r="F187" s="146">
        <v>341.88888888888891</v>
      </c>
      <c r="G187" s="146">
        <v>300.61111111111109</v>
      </c>
      <c r="H187" s="146">
        <v>2883.2777777777778</v>
      </c>
      <c r="I187" s="146">
        <v>319.64285714285717</v>
      </c>
      <c r="J187" s="146">
        <v>282.4375</v>
      </c>
      <c r="K187" s="146">
        <v>2644.6363636363635</v>
      </c>
      <c r="M187" s="147">
        <v>36.696579999999997</v>
      </c>
      <c r="N187" s="147">
        <v>-121.57731099999999</v>
      </c>
    </row>
    <row r="188" spans="1:14" x14ac:dyDescent="0.25">
      <c r="A188" s="144">
        <v>142</v>
      </c>
      <c r="B188" s="145">
        <v>187</v>
      </c>
      <c r="C188" s="144">
        <v>185</v>
      </c>
      <c r="D188" s="144" t="s">
        <v>198</v>
      </c>
      <c r="E188" s="144" t="s">
        <v>199</v>
      </c>
      <c r="F188" s="146">
        <v>209</v>
      </c>
      <c r="G188" s="146">
        <v>269.22222222222223</v>
      </c>
      <c r="H188" s="146">
        <v>2856.6666666666665</v>
      </c>
      <c r="I188" s="146">
        <v>237.85714285714286</v>
      </c>
      <c r="J188" s="146">
        <v>268</v>
      </c>
      <c r="K188" s="146">
        <v>2735.5454545454545</v>
      </c>
      <c r="M188" s="147">
        <v>36.736395999999999</v>
      </c>
      <c r="N188" s="147">
        <v>-121.656368</v>
      </c>
    </row>
    <row r="189" spans="1:14" x14ac:dyDescent="0.25">
      <c r="A189" s="144">
        <v>157</v>
      </c>
      <c r="B189" s="145">
        <v>188</v>
      </c>
      <c r="C189" s="144">
        <v>181</v>
      </c>
      <c r="D189" s="144" t="s">
        <v>230</v>
      </c>
      <c r="E189" s="144" t="s">
        <v>232</v>
      </c>
      <c r="F189" s="146">
        <v>225.44444444444446</v>
      </c>
      <c r="G189" s="146">
        <v>243.83333333333334</v>
      </c>
      <c r="H189" s="146">
        <v>2764.2222222222222</v>
      </c>
      <c r="I189" s="146">
        <v>248.35714285714286</v>
      </c>
      <c r="J189" s="146">
        <v>257.1875</v>
      </c>
      <c r="K189" s="146">
        <v>2927.318181818182</v>
      </c>
      <c r="M189" s="147">
        <v>36.873356999999999</v>
      </c>
      <c r="N189" s="147">
        <v>-121.64271100000001</v>
      </c>
    </row>
    <row r="190" spans="1:14" x14ac:dyDescent="0.25">
      <c r="A190" s="144">
        <v>160</v>
      </c>
      <c r="B190" s="145">
        <v>189</v>
      </c>
      <c r="C190" s="144">
        <v>184</v>
      </c>
      <c r="D190" s="144" t="s">
        <v>316</v>
      </c>
      <c r="E190" s="144" t="s">
        <v>317</v>
      </c>
      <c r="F190" s="146">
        <v>226.22222222222223</v>
      </c>
      <c r="G190" s="146">
        <v>253.38888888888889</v>
      </c>
      <c r="H190" s="146">
        <v>2756.7777777777778</v>
      </c>
      <c r="I190" s="146">
        <v>220.28571428571428</v>
      </c>
      <c r="J190" s="146">
        <v>227.5625</v>
      </c>
      <c r="K190" s="146">
        <v>2743.5454545454545</v>
      </c>
      <c r="M190" s="147">
        <v>36.220196000000001</v>
      </c>
      <c r="N190" s="147">
        <v>-121.120524</v>
      </c>
    </row>
    <row r="191" spans="1:14" x14ac:dyDescent="0.25">
      <c r="A191" s="144"/>
      <c r="B191" s="145">
        <v>190</v>
      </c>
      <c r="C191" s="144">
        <v>191</v>
      </c>
      <c r="D191" s="144" t="s">
        <v>109</v>
      </c>
      <c r="E191" s="144" t="s">
        <v>110</v>
      </c>
      <c r="F191" s="146">
        <v>257</v>
      </c>
      <c r="G191" s="146">
        <v>265</v>
      </c>
      <c r="H191" s="146">
        <v>2621</v>
      </c>
      <c r="I191" s="146">
        <v>312</v>
      </c>
      <c r="J191" s="146">
        <v>304</v>
      </c>
      <c r="K191" s="146">
        <v>2231</v>
      </c>
      <c r="M191" s="147">
        <v>36.655574999999999</v>
      </c>
      <c r="N191" s="147">
        <v>-121.75013</v>
      </c>
    </row>
    <row r="192" spans="1:14" x14ac:dyDescent="0.25">
      <c r="A192" s="144">
        <v>156</v>
      </c>
      <c r="B192" s="145">
        <v>191</v>
      </c>
      <c r="C192" s="144">
        <v>183</v>
      </c>
      <c r="D192" s="144" t="s">
        <v>275</v>
      </c>
      <c r="E192" s="144" t="s">
        <v>327</v>
      </c>
      <c r="F192" s="146">
        <v>241.05555555555554</v>
      </c>
      <c r="G192" s="146">
        <v>252.83333333333334</v>
      </c>
      <c r="H192" s="146">
        <v>2586.7777777777778</v>
      </c>
      <c r="I192" s="146">
        <v>267.75</v>
      </c>
      <c r="J192" s="146">
        <v>283.77777777777777</v>
      </c>
      <c r="K192" s="146">
        <v>2780.5416666666665</v>
      </c>
      <c r="M192" s="147">
        <v>36.663362999999997</v>
      </c>
      <c r="N192" s="147">
        <v>-121.653164</v>
      </c>
    </row>
    <row r="193" spans="1:14" x14ac:dyDescent="0.25">
      <c r="A193" s="144">
        <v>154</v>
      </c>
      <c r="B193" s="145">
        <v>192</v>
      </c>
      <c r="C193" s="144">
        <v>189</v>
      </c>
      <c r="D193" s="144" t="s">
        <v>56</v>
      </c>
      <c r="E193" s="144" t="s">
        <v>57</v>
      </c>
      <c r="F193" s="146">
        <v>265.66666666666669</v>
      </c>
      <c r="G193" s="146">
        <v>233.66666666666666</v>
      </c>
      <c r="H193" s="146">
        <v>2456.0555555555557</v>
      </c>
      <c r="I193" s="146">
        <v>320.5</v>
      </c>
      <c r="J193" s="146">
        <v>267</v>
      </c>
      <c r="K193" s="146">
        <v>2319.1363636363635</v>
      </c>
      <c r="M193" s="147">
        <v>36.608362999999997</v>
      </c>
      <c r="N193" s="147">
        <v>-121.898151</v>
      </c>
    </row>
    <row r="194" spans="1:14" x14ac:dyDescent="0.25">
      <c r="A194" s="144">
        <v>153</v>
      </c>
      <c r="B194" s="145">
        <v>193</v>
      </c>
      <c r="C194" s="144">
        <v>190</v>
      </c>
      <c r="D194" s="144" t="s">
        <v>190</v>
      </c>
      <c r="E194" s="144" t="s">
        <v>191</v>
      </c>
      <c r="F194" s="146">
        <v>169.88888888888889</v>
      </c>
      <c r="G194" s="146">
        <v>218.27777777777777</v>
      </c>
      <c r="H194" s="146">
        <v>2420.7222222222222</v>
      </c>
      <c r="I194" s="146">
        <v>182.64285714285714</v>
      </c>
      <c r="J194" s="146">
        <v>204</v>
      </c>
      <c r="K194" s="146">
        <v>2298.909090909091</v>
      </c>
      <c r="M194" s="147">
        <v>36.587116999999999</v>
      </c>
      <c r="N194" s="147">
        <v>-121.886635</v>
      </c>
    </row>
    <row r="195" spans="1:14" x14ac:dyDescent="0.25">
      <c r="A195" s="144">
        <v>159</v>
      </c>
      <c r="B195" s="145">
        <v>194</v>
      </c>
      <c r="C195" s="144">
        <v>187</v>
      </c>
      <c r="D195" s="144" t="s">
        <v>339</v>
      </c>
      <c r="E195" s="144" t="s">
        <v>340</v>
      </c>
      <c r="F195" s="146">
        <v>215.66666666666666</v>
      </c>
      <c r="G195" s="146">
        <v>241.05555555555554</v>
      </c>
      <c r="H195" s="146">
        <v>2400.2222222222222</v>
      </c>
      <c r="I195" s="146">
        <v>220.625</v>
      </c>
      <c r="J195" s="146">
        <v>240.88888888888889</v>
      </c>
      <c r="K195" s="146">
        <v>2418.1666666666665</v>
      </c>
      <c r="M195" s="147">
        <v>36.670732000000001</v>
      </c>
      <c r="N195" s="147">
        <v>-121.649585</v>
      </c>
    </row>
    <row r="196" spans="1:14" x14ac:dyDescent="0.25">
      <c r="A196" s="144">
        <v>151</v>
      </c>
      <c r="B196" s="145">
        <v>195</v>
      </c>
      <c r="C196" s="144">
        <v>188</v>
      </c>
      <c r="D196" s="144" t="s">
        <v>118</v>
      </c>
      <c r="E196" s="144" t="s">
        <v>119</v>
      </c>
      <c r="F196" s="146">
        <v>193.05555555555554</v>
      </c>
      <c r="G196" s="146">
        <v>204.61111111111111</v>
      </c>
      <c r="H196" s="146">
        <v>2389.0555555555557</v>
      </c>
      <c r="I196" s="146">
        <v>188.35714285714286</v>
      </c>
      <c r="J196" s="146">
        <v>231.25</v>
      </c>
      <c r="K196" s="146">
        <v>2333.2272727272725</v>
      </c>
      <c r="M196" s="147">
        <v>36.158565000000003</v>
      </c>
      <c r="N196" s="147">
        <v>-121.13158</v>
      </c>
    </row>
    <row r="197" spans="1:14" x14ac:dyDescent="0.25">
      <c r="A197" s="144">
        <v>155</v>
      </c>
      <c r="B197" s="145">
        <v>196</v>
      </c>
      <c r="C197" s="144">
        <v>191</v>
      </c>
      <c r="D197" s="144" t="s">
        <v>294</v>
      </c>
      <c r="E197" s="144" t="s">
        <v>296</v>
      </c>
      <c r="F197" s="146">
        <v>284.38888888888891</v>
      </c>
      <c r="G197" s="146">
        <v>201.33333333333334</v>
      </c>
      <c r="H197" s="146">
        <v>2250.6111111111113</v>
      </c>
      <c r="I197" s="146">
        <v>234.42857142857142</v>
      </c>
      <c r="J197" s="146">
        <v>189.875</v>
      </c>
      <c r="K197" s="146">
        <v>2268.1363636363635</v>
      </c>
      <c r="M197" s="147">
        <v>36.650396999999998</v>
      </c>
      <c r="N197" s="147">
        <v>-121.809456</v>
      </c>
    </row>
    <row r="198" spans="1:14" x14ac:dyDescent="0.25">
      <c r="A198" s="144">
        <v>158</v>
      </c>
      <c r="B198" s="145">
        <v>197</v>
      </c>
      <c r="C198" s="144">
        <v>168</v>
      </c>
      <c r="D198" s="144" t="s">
        <v>318</v>
      </c>
      <c r="E198" s="144" t="s">
        <v>319</v>
      </c>
      <c r="F198" s="146">
        <v>196</v>
      </c>
      <c r="G198" s="146">
        <v>214.5</v>
      </c>
      <c r="H198" s="146">
        <v>2115.0555555555557</v>
      </c>
      <c r="I198" s="146">
        <v>651.57142857142856</v>
      </c>
      <c r="J198" s="146">
        <v>651.5</v>
      </c>
      <c r="K198" s="146">
        <v>4611.318181818182</v>
      </c>
      <c r="M198" s="147">
        <v>36.771759000000003</v>
      </c>
      <c r="N198" s="147">
        <v>-121.71315</v>
      </c>
    </row>
    <row r="199" spans="1:14" x14ac:dyDescent="0.25">
      <c r="A199" s="144">
        <v>162</v>
      </c>
      <c r="B199" s="145">
        <v>198</v>
      </c>
      <c r="C199" s="144">
        <v>193</v>
      </c>
      <c r="D199" s="144" t="s">
        <v>142</v>
      </c>
      <c r="E199" s="144" t="s">
        <v>143</v>
      </c>
      <c r="F199" s="146">
        <v>225.05555555555554</v>
      </c>
      <c r="G199" s="146">
        <v>207.11111111111111</v>
      </c>
      <c r="H199" s="146">
        <v>2090.8888888888887</v>
      </c>
      <c r="I199" s="146">
        <v>236.14285714285714</v>
      </c>
      <c r="J199" s="146">
        <v>201.9375</v>
      </c>
      <c r="K199" s="146">
        <v>2080.9545454545455</v>
      </c>
      <c r="M199" s="147">
        <v>36.848032000000003</v>
      </c>
      <c r="N199" s="147">
        <v>-121.67854199999999</v>
      </c>
    </row>
    <row r="200" spans="1:14" x14ac:dyDescent="0.25">
      <c r="A200" s="144"/>
      <c r="B200" s="145">
        <v>199</v>
      </c>
      <c r="C200" s="144">
        <v>210</v>
      </c>
      <c r="D200" s="144" t="s">
        <v>140</v>
      </c>
      <c r="E200" s="144" t="s">
        <v>141</v>
      </c>
      <c r="F200" s="146">
        <v>172</v>
      </c>
      <c r="G200" s="146">
        <v>165</v>
      </c>
      <c r="H200" s="146">
        <v>1853</v>
      </c>
      <c r="I200" s="146">
        <v>38</v>
      </c>
      <c r="J200" s="146">
        <v>56</v>
      </c>
      <c r="K200" s="146">
        <v>421</v>
      </c>
      <c r="M200" s="147">
        <v>36.362394999999999</v>
      </c>
      <c r="N200" s="147">
        <v>-121.308795</v>
      </c>
    </row>
    <row r="201" spans="1:14" x14ac:dyDescent="0.25">
      <c r="A201" s="144">
        <v>164</v>
      </c>
      <c r="B201" s="145">
        <v>200</v>
      </c>
      <c r="C201" s="144">
        <v>196</v>
      </c>
      <c r="D201" s="144" t="s">
        <v>276</v>
      </c>
      <c r="E201" s="144" t="s">
        <v>277</v>
      </c>
      <c r="F201" s="146">
        <v>151.72222222222223</v>
      </c>
      <c r="G201" s="146">
        <v>182.05555555555554</v>
      </c>
      <c r="H201" s="146">
        <v>1786.4444444444443</v>
      </c>
      <c r="I201" s="146">
        <v>113.57142857142857</v>
      </c>
      <c r="J201" s="146">
        <v>158.1875</v>
      </c>
      <c r="K201" s="146">
        <v>1616.409090909091</v>
      </c>
      <c r="M201" s="147">
        <v>36.839638999999998</v>
      </c>
      <c r="N201" s="147">
        <v>-121.734888</v>
      </c>
    </row>
    <row r="202" spans="1:14" x14ac:dyDescent="0.25">
      <c r="A202" s="144">
        <v>177</v>
      </c>
      <c r="B202" s="145">
        <v>201</v>
      </c>
      <c r="C202" s="144"/>
      <c r="D202" s="144" t="s">
        <v>420</v>
      </c>
      <c r="E202" s="144" t="s">
        <v>421</v>
      </c>
      <c r="F202" s="146">
        <v>117</v>
      </c>
      <c r="G202" s="146">
        <v>144</v>
      </c>
      <c r="H202" s="146">
        <v>1702</v>
      </c>
      <c r="I202" s="146"/>
      <c r="J202" s="146"/>
      <c r="K202" s="146"/>
      <c r="M202" s="147">
        <v>36.496499999999997</v>
      </c>
      <c r="N202" s="147">
        <v>-121.45262</v>
      </c>
    </row>
    <row r="203" spans="1:14" x14ac:dyDescent="0.25">
      <c r="A203" s="144">
        <v>116</v>
      </c>
      <c r="B203" s="145">
        <v>202</v>
      </c>
      <c r="C203" s="144">
        <v>206</v>
      </c>
      <c r="D203" s="144" t="s">
        <v>150</v>
      </c>
      <c r="E203" s="144" t="s">
        <v>34</v>
      </c>
      <c r="F203" s="146">
        <v>119.94444444444444</v>
      </c>
      <c r="G203" s="146">
        <v>139.83333333333334</v>
      </c>
      <c r="H203" s="146">
        <v>1407.5555555555557</v>
      </c>
      <c r="I203" s="146">
        <v>54.666666666666664</v>
      </c>
      <c r="J203" s="146">
        <v>63.714285714285715</v>
      </c>
      <c r="K203" s="146">
        <v>639.20000000000005</v>
      </c>
      <c r="M203" s="147">
        <v>36.376356000000001</v>
      </c>
      <c r="N203" s="147">
        <v>-121.240194</v>
      </c>
    </row>
    <row r="204" spans="1:14" x14ac:dyDescent="0.25">
      <c r="A204" s="144">
        <v>172</v>
      </c>
      <c r="B204" s="145">
        <v>203</v>
      </c>
      <c r="C204" s="144">
        <v>199</v>
      </c>
      <c r="D204" s="144" t="s">
        <v>413</v>
      </c>
      <c r="E204" s="144" t="s">
        <v>414</v>
      </c>
      <c r="F204" s="146">
        <v>85</v>
      </c>
      <c r="G204" s="146">
        <v>108</v>
      </c>
      <c r="H204" s="146">
        <v>1347</v>
      </c>
      <c r="I204" s="146">
        <v>56.625</v>
      </c>
      <c r="J204" s="146">
        <v>84.125</v>
      </c>
      <c r="K204" s="146">
        <v>978.42857142857144</v>
      </c>
      <c r="M204" s="147">
        <v>36.5154</v>
      </c>
      <c r="N204" s="147">
        <v>-121.43447</v>
      </c>
    </row>
    <row r="205" spans="1:14" x14ac:dyDescent="0.25">
      <c r="A205" s="144">
        <v>170</v>
      </c>
      <c r="B205" s="145">
        <v>204</v>
      </c>
      <c r="C205" s="144">
        <v>198</v>
      </c>
      <c r="D205" s="144" t="s">
        <v>98</v>
      </c>
      <c r="E205" s="144" t="s">
        <v>340</v>
      </c>
      <c r="F205" s="146">
        <v>101.33333333333333</v>
      </c>
      <c r="G205" s="146">
        <v>127.77777777777777</v>
      </c>
      <c r="H205" s="146">
        <v>1319.5555555555557</v>
      </c>
      <c r="I205" s="146">
        <v>120.21428571428571</v>
      </c>
      <c r="J205" s="146">
        <v>138.9375</v>
      </c>
      <c r="K205" s="146">
        <v>1240.3181818181818</v>
      </c>
      <c r="M205" s="147">
        <v>36.671520999999998</v>
      </c>
      <c r="N205" s="147">
        <v>-121.650621</v>
      </c>
    </row>
    <row r="206" spans="1:14" x14ac:dyDescent="0.25">
      <c r="A206" s="144">
        <v>166</v>
      </c>
      <c r="B206" s="145">
        <v>205</v>
      </c>
      <c r="C206" s="144">
        <v>197</v>
      </c>
      <c r="D206" s="144" t="s">
        <v>151</v>
      </c>
      <c r="E206" s="144" t="s">
        <v>152</v>
      </c>
      <c r="F206" s="146">
        <v>110.61111111111111</v>
      </c>
      <c r="G206" s="146">
        <v>127.77777777777777</v>
      </c>
      <c r="H206" s="146">
        <v>1231.1111111111111</v>
      </c>
      <c r="I206" s="146">
        <v>104.08333333333333</v>
      </c>
      <c r="J206" s="146">
        <v>127</v>
      </c>
      <c r="K206" s="146">
        <v>1260.5999999999999</v>
      </c>
      <c r="M206" s="147">
        <v>36.31747</v>
      </c>
      <c r="N206" s="147">
        <v>-121.17581300000001</v>
      </c>
    </row>
    <row r="207" spans="1:14" x14ac:dyDescent="0.25">
      <c r="A207" s="144"/>
      <c r="B207" s="145">
        <v>206</v>
      </c>
      <c r="C207" s="144">
        <v>194</v>
      </c>
      <c r="D207" s="144" t="s">
        <v>216</v>
      </c>
      <c r="E207" s="144" t="s">
        <v>217</v>
      </c>
      <c r="F207" s="146">
        <v>107</v>
      </c>
      <c r="G207" s="146">
        <v>91</v>
      </c>
      <c r="H207" s="146">
        <v>1146</v>
      </c>
      <c r="I207" s="146">
        <v>150</v>
      </c>
      <c r="J207" s="146">
        <v>145</v>
      </c>
      <c r="K207" s="146">
        <v>1786</v>
      </c>
      <c r="M207" s="147">
        <v>36.191992999999997</v>
      </c>
      <c r="N207" s="147">
        <v>-120.806608</v>
      </c>
    </row>
    <row r="208" spans="1:14" x14ac:dyDescent="0.25">
      <c r="A208" s="144">
        <v>161</v>
      </c>
      <c r="B208" s="145">
        <v>207</v>
      </c>
      <c r="C208" s="144">
        <v>200</v>
      </c>
      <c r="D208" s="144" t="s">
        <v>312</v>
      </c>
      <c r="E208" s="144" t="s">
        <v>313</v>
      </c>
      <c r="F208" s="146">
        <v>92.5</v>
      </c>
      <c r="G208" s="146">
        <v>117.66666666666667</v>
      </c>
      <c r="H208" s="146">
        <v>1074.7777777777778</v>
      </c>
      <c r="I208" s="146">
        <v>94.642857142857139</v>
      </c>
      <c r="J208" s="146">
        <v>111.0625</v>
      </c>
      <c r="K208" s="146">
        <v>965.4545454545455</v>
      </c>
      <c r="M208" s="147">
        <v>36.329472000000003</v>
      </c>
      <c r="N208" s="147">
        <v>-121.315343</v>
      </c>
    </row>
    <row r="209" spans="1:14" x14ac:dyDescent="0.25">
      <c r="A209" s="144">
        <v>146</v>
      </c>
      <c r="B209" s="145">
        <v>208</v>
      </c>
      <c r="C209" s="144">
        <v>205</v>
      </c>
      <c r="D209" s="144" t="s">
        <v>241</v>
      </c>
      <c r="E209" s="144" t="s">
        <v>242</v>
      </c>
      <c r="F209" s="146">
        <v>100.88888888888889</v>
      </c>
      <c r="G209" s="146">
        <v>101.94444444444444</v>
      </c>
      <c r="H209" s="146">
        <v>1068.6111111111111</v>
      </c>
      <c r="I209" s="146">
        <v>89.285714285714292</v>
      </c>
      <c r="J209" s="146">
        <v>74.75</v>
      </c>
      <c r="K209" s="146">
        <v>708.36363636363637</v>
      </c>
      <c r="M209" s="147">
        <v>36.242660999999998</v>
      </c>
      <c r="N209" s="147">
        <v>-121.187501</v>
      </c>
    </row>
    <row r="210" spans="1:14" x14ac:dyDescent="0.25">
      <c r="A210" s="144">
        <v>135</v>
      </c>
      <c r="B210" s="145">
        <v>209</v>
      </c>
      <c r="C210" s="144">
        <v>202</v>
      </c>
      <c r="D210" s="144" t="s">
        <v>84</v>
      </c>
      <c r="E210" s="144" t="s">
        <v>85</v>
      </c>
      <c r="F210" s="146">
        <v>79.222222222222229</v>
      </c>
      <c r="G210" s="146">
        <v>94.333333333333329</v>
      </c>
      <c r="H210" s="146">
        <v>993.27777777777783</v>
      </c>
      <c r="I210" s="146">
        <v>86.071428571428569</v>
      </c>
      <c r="J210" s="146">
        <v>97.875</v>
      </c>
      <c r="K210" s="146">
        <v>805.9545454545455</v>
      </c>
      <c r="M210" s="147">
        <v>36.823611</v>
      </c>
      <c r="N210" s="147">
        <v>-121.569192</v>
      </c>
    </row>
    <row r="211" spans="1:14" x14ac:dyDescent="0.25">
      <c r="A211" s="144">
        <v>165</v>
      </c>
      <c r="B211" s="145">
        <v>210</v>
      </c>
      <c r="C211" s="144">
        <v>201</v>
      </c>
      <c r="D211" s="144" t="s">
        <v>181</v>
      </c>
      <c r="E211" s="144" t="s">
        <v>182</v>
      </c>
      <c r="F211" s="146">
        <v>90.333333333333329</v>
      </c>
      <c r="G211" s="146">
        <v>104.27777777777777</v>
      </c>
      <c r="H211" s="146">
        <v>987.27777777777783</v>
      </c>
      <c r="I211" s="146">
        <v>91.214285714285708</v>
      </c>
      <c r="J211" s="146">
        <v>92.5</v>
      </c>
      <c r="K211" s="146">
        <v>861.5454545454545</v>
      </c>
      <c r="M211" s="147">
        <v>36.428353999999999</v>
      </c>
      <c r="N211" s="147">
        <v>-121.406047</v>
      </c>
    </row>
    <row r="212" spans="1:14" x14ac:dyDescent="0.25">
      <c r="A212" s="144"/>
      <c r="B212" s="145">
        <v>211</v>
      </c>
      <c r="C212" s="144">
        <v>208</v>
      </c>
      <c r="D212" s="144" t="s">
        <v>332</v>
      </c>
      <c r="E212" s="144" t="s">
        <v>333</v>
      </c>
      <c r="F212" s="146">
        <v>78</v>
      </c>
      <c r="G212" s="146">
        <v>87</v>
      </c>
      <c r="H212" s="146">
        <v>829</v>
      </c>
      <c r="I212" s="146">
        <v>62</v>
      </c>
      <c r="J212" s="146">
        <v>84</v>
      </c>
      <c r="K212" s="146">
        <v>622</v>
      </c>
      <c r="M212" s="147">
        <v>36.705257000000003</v>
      </c>
      <c r="N212" s="147">
        <v>-121.674975</v>
      </c>
    </row>
    <row r="213" spans="1:14" x14ac:dyDescent="0.25">
      <c r="A213" s="144"/>
      <c r="B213" s="145">
        <v>212</v>
      </c>
      <c r="C213" s="144">
        <v>202</v>
      </c>
      <c r="D213" s="144" t="s">
        <v>237</v>
      </c>
      <c r="E213" s="144" t="s">
        <v>238</v>
      </c>
      <c r="F213" s="146">
        <v>68</v>
      </c>
      <c r="G213" s="146">
        <v>88</v>
      </c>
      <c r="H213" s="146">
        <v>795</v>
      </c>
      <c r="I213" s="146">
        <v>57</v>
      </c>
      <c r="J213" s="146">
        <v>84</v>
      </c>
      <c r="K213" s="146">
        <v>720</v>
      </c>
      <c r="M213" s="147">
        <v>36.128152999999998</v>
      </c>
      <c r="N213" s="147">
        <v>-121.02077300000001</v>
      </c>
    </row>
    <row r="214" spans="1:14" x14ac:dyDescent="0.25">
      <c r="A214" s="144">
        <v>168</v>
      </c>
      <c r="B214" s="145">
        <v>213</v>
      </c>
      <c r="C214" s="144">
        <v>203</v>
      </c>
      <c r="D214" s="144" t="s">
        <v>302</v>
      </c>
      <c r="E214" s="144" t="s">
        <v>303</v>
      </c>
      <c r="F214" s="146">
        <v>67</v>
      </c>
      <c r="G214" s="146">
        <v>87.611111111111114</v>
      </c>
      <c r="H214" s="146">
        <v>743.38888888888891</v>
      </c>
      <c r="I214" s="146">
        <v>64.285714285714292</v>
      </c>
      <c r="J214" s="146">
        <v>84</v>
      </c>
      <c r="K214" s="146">
        <v>717.40909090909088</v>
      </c>
      <c r="M214" s="147">
        <v>36.572881000000002</v>
      </c>
      <c r="N214" s="147">
        <v>-121.88134700000001</v>
      </c>
    </row>
    <row r="215" spans="1:14" x14ac:dyDescent="0.25">
      <c r="A215" s="144">
        <v>169</v>
      </c>
      <c r="B215" s="145">
        <v>214</v>
      </c>
      <c r="C215" s="144">
        <v>204</v>
      </c>
      <c r="D215" s="144" t="s">
        <v>243</v>
      </c>
      <c r="E215" s="144" t="s">
        <v>327</v>
      </c>
      <c r="F215" s="146">
        <v>83.111111111111114</v>
      </c>
      <c r="G215" s="146">
        <v>88.666666666666671</v>
      </c>
      <c r="H215" s="146">
        <v>742.5</v>
      </c>
      <c r="I215" s="146">
        <v>88.785714285714292</v>
      </c>
      <c r="J215" s="146">
        <v>87.625</v>
      </c>
      <c r="K215" s="146">
        <v>711.09090909090912</v>
      </c>
      <c r="M215" s="147">
        <v>36.666561000000002</v>
      </c>
      <c r="N215" s="147">
        <v>-121.65482900000001</v>
      </c>
    </row>
    <row r="216" spans="1:14" x14ac:dyDescent="0.25">
      <c r="A216" s="144">
        <v>171</v>
      </c>
      <c r="B216" s="145">
        <v>215</v>
      </c>
      <c r="C216" s="144">
        <v>207</v>
      </c>
      <c r="D216" s="144" t="s">
        <v>431</v>
      </c>
      <c r="E216" s="144" t="s">
        <v>427</v>
      </c>
      <c r="F216" s="146">
        <v>33</v>
      </c>
      <c r="G216" s="146">
        <v>51</v>
      </c>
      <c r="H216" s="146">
        <v>650</v>
      </c>
      <c r="I216" s="146">
        <v>62.25</v>
      </c>
      <c r="J216" s="146">
        <v>84.125</v>
      </c>
      <c r="K216" s="146">
        <v>627.21428571428567</v>
      </c>
      <c r="M216" s="147">
        <v>36.526980000000002</v>
      </c>
      <c r="N216" s="147">
        <v>-121.44414</v>
      </c>
    </row>
    <row r="217" spans="1:14" x14ac:dyDescent="0.25">
      <c r="A217" s="144">
        <v>152</v>
      </c>
      <c r="B217" s="145">
        <v>216</v>
      </c>
      <c r="C217" s="144">
        <v>209</v>
      </c>
      <c r="D217" s="144" t="s">
        <v>233</v>
      </c>
      <c r="E217" s="144" t="s">
        <v>234</v>
      </c>
      <c r="F217" s="146">
        <v>38.285714285714285</v>
      </c>
      <c r="G217" s="146">
        <v>42.571428571428569</v>
      </c>
      <c r="H217" s="146">
        <v>452.64285714285717</v>
      </c>
      <c r="I217" s="146">
        <v>12.833333333333334</v>
      </c>
      <c r="J217" s="146">
        <v>12.857142857142858</v>
      </c>
      <c r="K217" s="146">
        <v>113.14285714285714</v>
      </c>
      <c r="M217" s="147">
        <v>36.129910000000002</v>
      </c>
      <c r="N217" s="147">
        <v>-121.089899</v>
      </c>
    </row>
    <row r="218" spans="1:14" x14ac:dyDescent="0.25">
      <c r="A218" s="144"/>
      <c r="B218" s="145">
        <v>217</v>
      </c>
      <c r="C218" s="144">
        <v>211</v>
      </c>
      <c r="D218" s="144" t="s">
        <v>220</v>
      </c>
      <c r="E218" s="144" t="s">
        <v>221</v>
      </c>
      <c r="F218" s="146">
        <v>11</v>
      </c>
      <c r="G218" s="146">
        <v>13</v>
      </c>
      <c r="H218" s="146">
        <v>85</v>
      </c>
      <c r="I218" s="146">
        <v>25</v>
      </c>
      <c r="J218" s="146">
        <v>32</v>
      </c>
      <c r="K218" s="146">
        <v>274</v>
      </c>
      <c r="M218" s="147">
        <v>36.295895999999999</v>
      </c>
      <c r="N218" s="147">
        <v>-120.93132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tabColor rgb="FF00B050"/>
  </sheetPr>
  <dimension ref="A1:AO427"/>
  <sheetViews>
    <sheetView topLeftCell="A4" zoomScaleNormal="100" workbookViewId="0">
      <pane xSplit="1" topLeftCell="AE1" activePane="topRight" state="frozen"/>
      <selection pane="topRight" activeCell="BF37" sqref="BF37"/>
    </sheetView>
  </sheetViews>
  <sheetFormatPr defaultColWidth="8.85546875" defaultRowHeight="12.75" x14ac:dyDescent="0.2"/>
  <cols>
    <col min="1" max="1" width="7.7109375" style="2" bestFit="1" customWidth="1"/>
    <col min="2" max="2" width="5.42578125" style="1" customWidth="1"/>
    <col min="3" max="3" width="22.85546875" style="1" bestFit="1" customWidth="1"/>
    <col min="4" max="4" width="43" style="1" customWidth="1"/>
    <col min="5" max="7" width="8.85546875" style="21" customWidth="1"/>
    <col min="8" max="8" width="1.85546875" style="21" customWidth="1"/>
    <col min="9" max="9" width="9.42578125" style="21" customWidth="1"/>
    <col min="10" max="10" width="10" style="21" customWidth="1"/>
    <col min="11" max="17" width="9" style="21" customWidth="1"/>
    <col min="18" max="18" width="5" style="21" customWidth="1"/>
    <col min="19" max="19" width="9.42578125" style="21" customWidth="1"/>
    <col min="20" max="27" width="9" style="21" customWidth="1"/>
    <col min="28" max="28" width="1.85546875" style="21" customWidth="1"/>
    <col min="29" max="30" width="10.140625" style="24" customWidth="1"/>
    <col min="31" max="31" width="10.28515625" style="24" customWidth="1"/>
    <col min="32" max="37" width="10" style="21" customWidth="1"/>
    <col min="38" max="38" width="2" style="21" customWidth="1"/>
    <col min="39" max="39" width="10.28515625" style="21" bestFit="1" customWidth="1"/>
    <col min="40" max="40" width="12" style="21" bestFit="1" customWidth="1"/>
    <col min="41" max="16384" width="8.85546875" style="1"/>
  </cols>
  <sheetData>
    <row r="1" spans="1:41" s="4" customFormat="1" x14ac:dyDescent="0.2">
      <c r="A1" s="3" t="s">
        <v>35</v>
      </c>
      <c r="B1" s="5" t="s">
        <v>12</v>
      </c>
      <c r="C1" s="6" t="s">
        <v>292</v>
      </c>
      <c r="D1" s="6" t="s">
        <v>293</v>
      </c>
      <c r="E1" s="13" t="s">
        <v>0</v>
      </c>
      <c r="F1" s="13" t="s">
        <v>1</v>
      </c>
      <c r="G1" s="14" t="s">
        <v>2</v>
      </c>
      <c r="H1" s="15"/>
      <c r="I1" s="16" t="s">
        <v>3</v>
      </c>
      <c r="J1" s="13" t="s">
        <v>5</v>
      </c>
      <c r="K1" s="13" t="s">
        <v>7</v>
      </c>
      <c r="L1" s="13" t="s">
        <v>9</v>
      </c>
      <c r="M1" s="13" t="s">
        <v>367</v>
      </c>
      <c r="N1" s="43" t="s">
        <v>375</v>
      </c>
      <c r="O1" s="43" t="s">
        <v>386</v>
      </c>
      <c r="P1" s="43" t="s">
        <v>387</v>
      </c>
      <c r="Q1" s="44" t="s">
        <v>392</v>
      </c>
      <c r="R1" s="15"/>
      <c r="S1" s="16" t="s">
        <v>4</v>
      </c>
      <c r="T1" s="13" t="s">
        <v>6</v>
      </c>
      <c r="U1" s="13" t="s">
        <v>8</v>
      </c>
      <c r="V1" s="13" t="s">
        <v>10</v>
      </c>
      <c r="W1" s="13" t="s">
        <v>368</v>
      </c>
      <c r="X1" s="43" t="s">
        <v>377</v>
      </c>
      <c r="Y1" s="43" t="s">
        <v>388</v>
      </c>
      <c r="Z1" s="43" t="s">
        <v>389</v>
      </c>
      <c r="AA1" s="44" t="s">
        <v>393</v>
      </c>
      <c r="AB1" s="15"/>
      <c r="AC1" s="16" t="s">
        <v>288</v>
      </c>
      <c r="AD1" s="13" t="s">
        <v>289</v>
      </c>
      <c r="AE1" s="13" t="s">
        <v>290</v>
      </c>
      <c r="AF1" s="13" t="s">
        <v>11</v>
      </c>
      <c r="AG1" s="13" t="s">
        <v>369</v>
      </c>
      <c r="AH1" s="43" t="s">
        <v>379</v>
      </c>
      <c r="AI1" s="43" t="s">
        <v>390</v>
      </c>
      <c r="AJ1" s="43" t="s">
        <v>391</v>
      </c>
      <c r="AK1" s="44" t="s">
        <v>394</v>
      </c>
      <c r="AL1" s="15"/>
      <c r="AM1" s="17" t="s">
        <v>286</v>
      </c>
      <c r="AN1" s="18" t="s">
        <v>287</v>
      </c>
    </row>
    <row r="2" spans="1:41" x14ac:dyDescent="0.2">
      <c r="B2" s="7">
        <f t="shared" ref="B2:B65" si="0">RANK(G2,G$2:G$218)</f>
        <v>1</v>
      </c>
      <c r="C2" s="8" t="s">
        <v>202</v>
      </c>
      <c r="D2" s="8" t="s">
        <v>205</v>
      </c>
      <c r="E2" s="77">
        <f t="shared" ref="E2:E64" si="1">IF(AND(ISBLANK(I2),ISBLANK(J2),ISBLANK(K2),ISBLANK(L2),ISBLANK(M2),ISBLANK(Q2)),0,AVERAGE(I2:Q2))</f>
        <v>6289.5</v>
      </c>
      <c r="F2" s="19">
        <f>IF(AND(ISBLANK(S2),ISBLANK(T2),ISBLANK(U2),ISBLANK(V2),ISBLANK(W2),(ISBLANK(AA2))),0,AVERAGE(S2:AA2))</f>
        <v>7641</v>
      </c>
      <c r="G2" s="20">
        <f>IF(AND(ISBLANK(AC2),ISBLANK(AD2),ISBLANK(AE2),ISBLANK(AF2),ISBLANK(AG2),ISBLANK(AK2)),0,AVERAGE(AC2:AK2))</f>
        <v>83271.5</v>
      </c>
      <c r="I2" s="22">
        <v>6289.5</v>
      </c>
      <c r="J2" s="23"/>
      <c r="K2" s="23"/>
      <c r="L2" s="23"/>
      <c r="M2" s="23" t="s">
        <v>370</v>
      </c>
      <c r="N2" s="82"/>
      <c r="O2" s="82"/>
      <c r="P2" s="82"/>
      <c r="Q2" s="65"/>
      <c r="R2" s="24"/>
      <c r="S2" s="22">
        <v>7641</v>
      </c>
      <c r="T2" s="23"/>
      <c r="U2" s="23"/>
      <c r="V2" s="23"/>
      <c r="W2" s="72" t="s">
        <v>370</v>
      </c>
      <c r="X2" s="109"/>
      <c r="Y2" s="109"/>
      <c r="Z2" s="109"/>
      <c r="AA2" s="73"/>
      <c r="AB2" s="24"/>
      <c r="AC2" s="22">
        <v>83271.5</v>
      </c>
      <c r="AD2" s="23"/>
      <c r="AE2" s="23"/>
      <c r="AF2" s="23"/>
      <c r="AG2" s="23" t="s">
        <v>370</v>
      </c>
      <c r="AH2" s="41"/>
      <c r="AI2" s="41"/>
      <c r="AJ2" s="41"/>
      <c r="AK2" s="73"/>
      <c r="AM2" s="33">
        <v>36.633274999999998</v>
      </c>
      <c r="AN2" s="34">
        <v>-121.833628</v>
      </c>
      <c r="AO2" s="1">
        <f t="shared" ref="AO2:AO64" si="2">A2</f>
        <v>0</v>
      </c>
    </row>
    <row r="3" spans="1:41" x14ac:dyDescent="0.2">
      <c r="B3" s="9">
        <f t="shared" si="0"/>
        <v>2</v>
      </c>
      <c r="C3" s="10" t="s">
        <v>202</v>
      </c>
      <c r="D3" s="10" t="s">
        <v>204</v>
      </c>
      <c r="E3" s="76">
        <f t="shared" si="1"/>
        <v>5583.5</v>
      </c>
      <c r="F3" s="26">
        <f>IF(AND(ISBLANK(S3),ISBLANK(T3),ISBLANK(U3),ISBLANK(V3),ISBLANK(W3),ISBLANK(AA3)),0,AVERAGE(S3:AA3))</f>
        <v>7127.5</v>
      </c>
      <c r="G3" s="27">
        <f>IF(AND(ISBLANK(AC3),ISBLANK(AD3),ISBLANK(AE3),ISBLANK(AF3),ISBLANK(AG3),ISBLANK(AK3)),0,AVERAGE(AC3:AK3))</f>
        <v>78116</v>
      </c>
      <c r="I3" s="25">
        <v>5583.5</v>
      </c>
      <c r="J3" s="28"/>
      <c r="K3" s="28"/>
      <c r="L3" s="28"/>
      <c r="M3" s="28" t="s">
        <v>370</v>
      </c>
      <c r="N3" s="57"/>
      <c r="O3" s="57"/>
      <c r="P3" s="57"/>
      <c r="Q3" s="112"/>
      <c r="R3" s="24"/>
      <c r="S3" s="25">
        <v>7127.5</v>
      </c>
      <c r="T3" s="28"/>
      <c r="U3" s="28"/>
      <c r="V3" s="28"/>
      <c r="W3" s="64" t="s">
        <v>370</v>
      </c>
      <c r="X3" s="110"/>
      <c r="Y3" s="110"/>
      <c r="Z3" s="110"/>
      <c r="AA3" s="66"/>
      <c r="AB3" s="24"/>
      <c r="AC3" s="25">
        <v>78116</v>
      </c>
      <c r="AD3" s="28"/>
      <c r="AE3" s="28"/>
      <c r="AF3" s="28"/>
      <c r="AG3" s="28" t="s">
        <v>370</v>
      </c>
      <c r="AH3" s="80"/>
      <c r="AI3" s="64"/>
      <c r="AJ3" s="64"/>
      <c r="AK3" s="112"/>
      <c r="AM3" s="33">
        <v>36.608088000000002</v>
      </c>
      <c r="AN3" s="34">
        <v>-121.860258</v>
      </c>
      <c r="AO3" s="1">
        <f t="shared" si="2"/>
        <v>0</v>
      </c>
    </row>
    <row r="4" spans="1:41" x14ac:dyDescent="0.2">
      <c r="B4" s="9">
        <f t="shared" si="0"/>
        <v>3</v>
      </c>
      <c r="C4" s="10" t="s">
        <v>15</v>
      </c>
      <c r="D4" s="10" t="s">
        <v>351</v>
      </c>
      <c r="E4" s="76">
        <f t="shared" si="1"/>
        <v>4581</v>
      </c>
      <c r="F4" s="26">
        <f t="shared" ref="F4:F66" si="3">IF(AND(ISBLANK(S4),ISBLANK(T4),ISBLANK(U4),ISBLANK(V4),ISBLANK(W4),ISBLANK(AA4)),0,AVERAGE(S4:AA4))</f>
        <v>6056</v>
      </c>
      <c r="G4" s="27">
        <f t="shared" ref="G4:G66" si="4">IF(AND(ISBLANK(AC4),ISBLANK(AD4),ISBLANK(AE4),ISBLANK(AF4),ISBLANK(AG4),ISBLANK(AK4)),0,AVERAGE(AC4:AK4))</f>
        <v>77780</v>
      </c>
      <c r="I4" s="25">
        <v>4581</v>
      </c>
      <c r="J4" s="28"/>
      <c r="K4" s="28"/>
      <c r="L4" s="28"/>
      <c r="M4" s="28" t="s">
        <v>370</v>
      </c>
      <c r="N4" s="57"/>
      <c r="O4" s="57"/>
      <c r="P4" s="57"/>
      <c r="Q4" s="112"/>
      <c r="R4" s="24"/>
      <c r="S4" s="25">
        <v>6056</v>
      </c>
      <c r="T4" s="28"/>
      <c r="U4" s="28"/>
      <c r="V4" s="28"/>
      <c r="W4" s="64" t="s">
        <v>370</v>
      </c>
      <c r="X4" s="110"/>
      <c r="Y4" s="110"/>
      <c r="Z4" s="110"/>
      <c r="AA4" s="66"/>
      <c r="AB4" s="24"/>
      <c r="AC4" s="25">
        <v>77780</v>
      </c>
      <c r="AD4" s="28"/>
      <c r="AE4" s="28"/>
      <c r="AF4" s="28"/>
      <c r="AG4" s="28" t="s">
        <v>370</v>
      </c>
      <c r="AH4" s="80"/>
      <c r="AI4" s="64"/>
      <c r="AJ4" s="64"/>
      <c r="AK4" s="112"/>
      <c r="AM4" s="33">
        <v>36.710884999999998</v>
      </c>
      <c r="AN4" s="34">
        <v>-121.663241</v>
      </c>
      <c r="AO4" s="1">
        <f t="shared" si="2"/>
        <v>0</v>
      </c>
    </row>
    <row r="5" spans="1:41" x14ac:dyDescent="0.2">
      <c r="B5" s="9">
        <f t="shared" si="0"/>
        <v>4</v>
      </c>
      <c r="C5" s="10" t="s">
        <v>15</v>
      </c>
      <c r="D5" s="10" t="s">
        <v>21</v>
      </c>
      <c r="E5" s="76">
        <f t="shared" si="1"/>
        <v>4685</v>
      </c>
      <c r="F5" s="26">
        <f t="shared" si="3"/>
        <v>6242</v>
      </c>
      <c r="G5" s="27">
        <f t="shared" si="4"/>
        <v>77268.5</v>
      </c>
      <c r="I5" s="25">
        <v>4685</v>
      </c>
      <c r="J5" s="28"/>
      <c r="K5" s="28"/>
      <c r="L5" s="28"/>
      <c r="M5" s="28" t="s">
        <v>370</v>
      </c>
      <c r="N5" s="57"/>
      <c r="O5" s="57"/>
      <c r="P5" s="57"/>
      <c r="Q5" s="112"/>
      <c r="R5" s="24"/>
      <c r="S5" s="25">
        <v>6242</v>
      </c>
      <c r="T5" s="28"/>
      <c r="U5" s="28"/>
      <c r="V5" s="28"/>
      <c r="W5" s="64" t="s">
        <v>370</v>
      </c>
      <c r="X5" s="110"/>
      <c r="Y5" s="110"/>
      <c r="Z5" s="110"/>
      <c r="AA5" s="66"/>
      <c r="AB5" s="24"/>
      <c r="AC5" s="25">
        <v>77268.5</v>
      </c>
      <c r="AD5" s="28"/>
      <c r="AE5" s="28"/>
      <c r="AF5" s="28"/>
      <c r="AG5" s="28" t="s">
        <v>370</v>
      </c>
      <c r="AH5" s="80"/>
      <c r="AI5" s="64"/>
      <c r="AJ5" s="64"/>
      <c r="AK5" s="112"/>
      <c r="AM5" s="33">
        <v>36.688353999999997</v>
      </c>
      <c r="AN5" s="34">
        <v>-121.655117</v>
      </c>
      <c r="AO5" s="1">
        <f t="shared" si="2"/>
        <v>0</v>
      </c>
    </row>
    <row r="6" spans="1:41" x14ac:dyDescent="0.2">
      <c r="B6" s="9">
        <f t="shared" si="0"/>
        <v>5</v>
      </c>
      <c r="C6" s="10" t="s">
        <v>15</v>
      </c>
      <c r="D6" s="10" t="s">
        <v>24</v>
      </c>
      <c r="E6" s="76">
        <f t="shared" si="1"/>
        <v>4276.5</v>
      </c>
      <c r="F6" s="26">
        <f t="shared" si="3"/>
        <v>5493</v>
      </c>
      <c r="G6" s="27">
        <f t="shared" si="4"/>
        <v>72860.5</v>
      </c>
      <c r="I6" s="25">
        <v>4276.5</v>
      </c>
      <c r="J6" s="28"/>
      <c r="K6" s="28"/>
      <c r="L6" s="28"/>
      <c r="M6" s="28" t="s">
        <v>370</v>
      </c>
      <c r="N6" s="57"/>
      <c r="O6" s="57"/>
      <c r="P6" s="57"/>
      <c r="Q6" s="112"/>
      <c r="R6" s="24"/>
      <c r="S6" s="25">
        <v>5493</v>
      </c>
      <c r="T6" s="28"/>
      <c r="U6" s="28"/>
      <c r="V6" s="28"/>
      <c r="W6" s="64" t="s">
        <v>370</v>
      </c>
      <c r="X6" s="110"/>
      <c r="Y6" s="110"/>
      <c r="Z6" s="110"/>
      <c r="AA6" s="66"/>
      <c r="AB6" s="24"/>
      <c r="AC6" s="25">
        <v>72860.5</v>
      </c>
      <c r="AD6" s="28"/>
      <c r="AE6" s="28"/>
      <c r="AF6" s="28"/>
      <c r="AG6" s="28" t="s">
        <v>370</v>
      </c>
      <c r="AH6" s="80"/>
      <c r="AI6" s="64"/>
      <c r="AJ6" s="64"/>
      <c r="AK6" s="112"/>
      <c r="AM6" s="33">
        <v>36.743879</v>
      </c>
      <c r="AN6" s="34">
        <v>-121.66055299999999</v>
      </c>
      <c r="AO6" s="1">
        <f t="shared" si="2"/>
        <v>0</v>
      </c>
    </row>
    <row r="7" spans="1:41" x14ac:dyDescent="0.2">
      <c r="B7" s="9">
        <f t="shared" si="0"/>
        <v>6</v>
      </c>
      <c r="C7" s="10" t="s">
        <v>15</v>
      </c>
      <c r="D7" s="10" t="s">
        <v>20</v>
      </c>
      <c r="E7" s="76">
        <f t="shared" si="1"/>
        <v>3572</v>
      </c>
      <c r="F7" s="26">
        <f t="shared" si="3"/>
        <v>5317.5</v>
      </c>
      <c r="G7" s="27">
        <f t="shared" si="4"/>
        <v>68427</v>
      </c>
      <c r="I7" s="25">
        <v>3572</v>
      </c>
      <c r="J7" s="28"/>
      <c r="K7" s="28"/>
      <c r="L7" s="28"/>
      <c r="M7" s="28" t="s">
        <v>370</v>
      </c>
      <c r="N7" s="57"/>
      <c r="O7" s="57"/>
      <c r="P7" s="57"/>
      <c r="Q7" s="112"/>
      <c r="R7" s="24"/>
      <c r="S7" s="25">
        <v>5317.5</v>
      </c>
      <c r="T7" s="28"/>
      <c r="U7" s="28"/>
      <c r="V7" s="28"/>
      <c r="W7" s="64" t="s">
        <v>370</v>
      </c>
      <c r="X7" s="110"/>
      <c r="Y7" s="110"/>
      <c r="Z7" s="110"/>
      <c r="AA7" s="66"/>
      <c r="AB7" s="24"/>
      <c r="AC7" s="25">
        <v>68427</v>
      </c>
      <c r="AD7" s="28"/>
      <c r="AE7" s="28"/>
      <c r="AF7" s="28"/>
      <c r="AG7" s="28" t="s">
        <v>370</v>
      </c>
      <c r="AH7" s="80"/>
      <c r="AI7" s="64"/>
      <c r="AJ7" s="64"/>
      <c r="AK7" s="112"/>
      <c r="AM7" s="33">
        <v>36.675910999999999</v>
      </c>
      <c r="AN7" s="34">
        <v>-121.64089300000001</v>
      </c>
      <c r="AO7" s="1">
        <f t="shared" si="2"/>
        <v>0</v>
      </c>
    </row>
    <row r="8" spans="1:41" x14ac:dyDescent="0.2">
      <c r="B8" s="9">
        <f t="shared" si="0"/>
        <v>8</v>
      </c>
      <c r="C8" s="10" t="s">
        <v>15</v>
      </c>
      <c r="D8" s="10" t="s">
        <v>23</v>
      </c>
      <c r="E8" s="76">
        <f t="shared" si="1"/>
        <v>3388</v>
      </c>
      <c r="F8" s="26">
        <f t="shared" si="3"/>
        <v>4543</v>
      </c>
      <c r="G8" s="27">
        <f t="shared" si="4"/>
        <v>61300</v>
      </c>
      <c r="I8" s="25">
        <v>3388</v>
      </c>
      <c r="J8" s="28"/>
      <c r="K8" s="28"/>
      <c r="L8" s="28"/>
      <c r="M8" s="28" t="s">
        <v>370</v>
      </c>
      <c r="N8" s="57"/>
      <c r="O8" s="57"/>
      <c r="P8" s="57"/>
      <c r="Q8" s="112"/>
      <c r="R8" s="24"/>
      <c r="S8" s="25">
        <v>4543</v>
      </c>
      <c r="T8" s="28"/>
      <c r="U8" s="28"/>
      <c r="V8" s="28"/>
      <c r="W8" s="64" t="s">
        <v>370</v>
      </c>
      <c r="X8" s="110"/>
      <c r="Y8" s="110"/>
      <c r="Z8" s="110"/>
      <c r="AA8" s="66"/>
      <c r="AB8" s="24"/>
      <c r="AC8" s="25">
        <v>61300</v>
      </c>
      <c r="AD8" s="28"/>
      <c r="AE8" s="28"/>
      <c r="AF8" s="28"/>
      <c r="AG8" s="28" t="s">
        <v>370</v>
      </c>
      <c r="AH8" s="80"/>
      <c r="AI8" s="64"/>
      <c r="AJ8" s="64"/>
      <c r="AK8" s="112"/>
      <c r="AM8" s="33">
        <v>36.682910999999997</v>
      </c>
      <c r="AN8" s="34">
        <v>-121.644764</v>
      </c>
      <c r="AO8" s="1">
        <f t="shared" si="2"/>
        <v>0</v>
      </c>
    </row>
    <row r="9" spans="1:41" x14ac:dyDescent="0.2">
      <c r="A9" s="2">
        <v>1</v>
      </c>
      <c r="B9" s="9">
        <f t="shared" si="0"/>
        <v>7</v>
      </c>
      <c r="C9" s="10" t="s">
        <v>144</v>
      </c>
      <c r="D9" s="10" t="s">
        <v>146</v>
      </c>
      <c r="E9" s="76">
        <f t="shared" si="1"/>
        <v>4195.0555555555557</v>
      </c>
      <c r="F9" s="26">
        <f t="shared" si="3"/>
        <v>4919.5</v>
      </c>
      <c r="G9" s="27">
        <f t="shared" si="4"/>
        <v>61405.055555555555</v>
      </c>
      <c r="I9" s="25">
        <v>2668</v>
      </c>
      <c r="J9" s="28">
        <v>3964.5</v>
      </c>
      <c r="K9" s="28">
        <v>4233</v>
      </c>
      <c r="L9" s="28">
        <v>3407.5</v>
      </c>
      <c r="M9" s="28">
        <v>4464.5</v>
      </c>
      <c r="N9" s="57">
        <v>5116</v>
      </c>
      <c r="O9" s="57">
        <v>4877</v>
      </c>
      <c r="P9" s="57">
        <v>5122</v>
      </c>
      <c r="Q9" s="112">
        <v>3903</v>
      </c>
      <c r="R9" s="24"/>
      <c r="S9" s="25">
        <v>3806</v>
      </c>
      <c r="T9" s="28">
        <v>4320</v>
      </c>
      <c r="U9" s="28">
        <v>5205.5</v>
      </c>
      <c r="V9" s="28">
        <v>4865</v>
      </c>
      <c r="W9" s="64">
        <v>5335</v>
      </c>
      <c r="X9" s="110">
        <v>5260</v>
      </c>
      <c r="Y9" s="110">
        <v>5483</v>
      </c>
      <c r="Z9" s="110">
        <v>5585</v>
      </c>
      <c r="AA9" s="66">
        <v>4416</v>
      </c>
      <c r="AB9" s="24"/>
      <c r="AC9" s="25">
        <v>44908</v>
      </c>
      <c r="AD9" s="28">
        <v>59564.5</v>
      </c>
      <c r="AE9" s="28">
        <v>61219.5</v>
      </c>
      <c r="AF9" s="28">
        <v>56939.5</v>
      </c>
      <c r="AG9" s="28">
        <v>63834</v>
      </c>
      <c r="AH9" s="80">
        <v>66266</v>
      </c>
      <c r="AI9" s="64">
        <v>68339</v>
      </c>
      <c r="AJ9" s="64">
        <v>68465</v>
      </c>
      <c r="AK9" s="112">
        <v>63110</v>
      </c>
      <c r="AM9" s="33">
        <v>36.688066999999997</v>
      </c>
      <c r="AN9" s="34">
        <v>-121.65239</v>
      </c>
      <c r="AO9" s="1">
        <f t="shared" si="2"/>
        <v>1</v>
      </c>
    </row>
    <row r="10" spans="1:41" x14ac:dyDescent="0.2">
      <c r="B10" s="9">
        <f t="shared" si="0"/>
        <v>9</v>
      </c>
      <c r="C10" s="10" t="s">
        <v>202</v>
      </c>
      <c r="D10" s="10" t="s">
        <v>208</v>
      </c>
      <c r="E10" s="76">
        <f t="shared" si="1"/>
        <v>3969.5</v>
      </c>
      <c r="F10" s="26">
        <f t="shared" si="3"/>
        <v>4888.5</v>
      </c>
      <c r="G10" s="27">
        <f t="shared" si="4"/>
        <v>54792.5</v>
      </c>
      <c r="I10" s="25">
        <v>3969.5</v>
      </c>
      <c r="J10" s="28"/>
      <c r="K10" s="28"/>
      <c r="L10" s="28"/>
      <c r="M10" s="28" t="s">
        <v>370</v>
      </c>
      <c r="N10" s="57"/>
      <c r="O10" s="57"/>
      <c r="P10" s="57"/>
      <c r="Q10" s="112"/>
      <c r="R10" s="24"/>
      <c r="S10" s="25">
        <v>4888.5</v>
      </c>
      <c r="T10" s="28"/>
      <c r="U10" s="28"/>
      <c r="V10" s="28"/>
      <c r="W10" s="64" t="s">
        <v>370</v>
      </c>
      <c r="X10" s="110"/>
      <c r="Y10" s="110"/>
      <c r="Z10" s="110"/>
      <c r="AA10" s="66"/>
      <c r="AB10" s="24"/>
      <c r="AC10" s="25">
        <v>54792.5</v>
      </c>
      <c r="AD10" s="28"/>
      <c r="AE10" s="28"/>
      <c r="AF10" s="28"/>
      <c r="AG10" s="28" t="s">
        <v>370</v>
      </c>
      <c r="AH10" s="80"/>
      <c r="AI10" s="64"/>
      <c r="AJ10" s="64"/>
      <c r="AK10" s="112"/>
      <c r="AM10" s="33">
        <v>36.583129</v>
      </c>
      <c r="AN10" s="34">
        <v>-121.891443</v>
      </c>
      <c r="AO10" s="1">
        <f t="shared" si="2"/>
        <v>0</v>
      </c>
    </row>
    <row r="11" spans="1:41" x14ac:dyDescent="0.2">
      <c r="B11" s="9">
        <f t="shared" si="0"/>
        <v>10</v>
      </c>
      <c r="C11" s="10" t="s">
        <v>202</v>
      </c>
      <c r="D11" s="10" t="s">
        <v>203</v>
      </c>
      <c r="E11" s="76">
        <f t="shared" si="1"/>
        <v>3953.5</v>
      </c>
      <c r="F11" s="26">
        <f t="shared" si="3"/>
        <v>4562.5</v>
      </c>
      <c r="G11" s="27">
        <f t="shared" si="4"/>
        <v>54642</v>
      </c>
      <c r="I11" s="25">
        <v>3953.5</v>
      </c>
      <c r="J11" s="28"/>
      <c r="K11" s="28"/>
      <c r="L11" s="28"/>
      <c r="M11" s="28" t="s">
        <v>370</v>
      </c>
      <c r="N11" s="57"/>
      <c r="O11" s="57"/>
      <c r="P11" s="57"/>
      <c r="Q11" s="112"/>
      <c r="R11" s="24"/>
      <c r="S11" s="25">
        <v>4562.5</v>
      </c>
      <c r="T11" s="28"/>
      <c r="U11" s="28"/>
      <c r="V11" s="28"/>
      <c r="W11" s="64" t="s">
        <v>370</v>
      </c>
      <c r="X11" s="110"/>
      <c r="Y11" s="110"/>
      <c r="Z11" s="110"/>
      <c r="AA11" s="66"/>
      <c r="AB11" s="24"/>
      <c r="AC11" s="25">
        <v>54642</v>
      </c>
      <c r="AD11" s="28"/>
      <c r="AE11" s="28"/>
      <c r="AF11" s="28"/>
      <c r="AG11" s="28" t="s">
        <v>370</v>
      </c>
      <c r="AH11" s="80"/>
      <c r="AI11" s="64"/>
      <c r="AJ11" s="64"/>
      <c r="AK11" s="112"/>
      <c r="AM11" s="33">
        <v>36.568545999999998</v>
      </c>
      <c r="AN11" s="34">
        <v>-121.912475</v>
      </c>
      <c r="AO11" s="1">
        <f t="shared" si="2"/>
        <v>0</v>
      </c>
    </row>
    <row r="12" spans="1:41" x14ac:dyDescent="0.2">
      <c r="A12" s="2">
        <v>2</v>
      </c>
      <c r="B12" s="9">
        <f t="shared" si="0"/>
        <v>11</v>
      </c>
      <c r="C12" s="10" t="s">
        <v>133</v>
      </c>
      <c r="D12" s="10" t="s">
        <v>138</v>
      </c>
      <c r="E12" s="76">
        <f t="shared" si="1"/>
        <v>3770.6111111111113</v>
      </c>
      <c r="F12" s="26">
        <f t="shared" si="3"/>
        <v>4280.4444444444443</v>
      </c>
      <c r="G12" s="27">
        <f t="shared" si="4"/>
        <v>52321.444444444445</v>
      </c>
      <c r="I12" s="25">
        <v>3089.5</v>
      </c>
      <c r="J12" s="28">
        <v>3602</v>
      </c>
      <c r="K12" s="28">
        <v>3853.5</v>
      </c>
      <c r="L12" s="28">
        <v>3753.5</v>
      </c>
      <c r="M12" s="28">
        <v>3726</v>
      </c>
      <c r="N12" s="57">
        <v>4088</v>
      </c>
      <c r="O12" s="57">
        <v>4280</v>
      </c>
      <c r="P12" s="57">
        <v>3797</v>
      </c>
      <c r="Q12" s="112">
        <v>3746</v>
      </c>
      <c r="R12" s="24"/>
      <c r="S12" s="25">
        <v>3607.5</v>
      </c>
      <c r="T12" s="28">
        <v>4540</v>
      </c>
      <c r="U12" s="28">
        <v>4406.5</v>
      </c>
      <c r="V12" s="28">
        <v>4309</v>
      </c>
      <c r="W12" s="64">
        <v>4280</v>
      </c>
      <c r="X12" s="110">
        <v>4380</v>
      </c>
      <c r="Y12" s="110">
        <v>4784</v>
      </c>
      <c r="Z12" s="110">
        <v>4259</v>
      </c>
      <c r="AA12" s="66">
        <v>3958</v>
      </c>
      <c r="AB12" s="24"/>
      <c r="AC12" s="25">
        <v>42642</v>
      </c>
      <c r="AD12" s="28">
        <v>53057.5</v>
      </c>
      <c r="AE12" s="28">
        <v>56129.5</v>
      </c>
      <c r="AF12" s="28">
        <v>55914</v>
      </c>
      <c r="AG12" s="28">
        <v>51434</v>
      </c>
      <c r="AH12" s="80">
        <v>53358</v>
      </c>
      <c r="AI12" s="64">
        <v>53370</v>
      </c>
      <c r="AJ12" s="64">
        <v>52600</v>
      </c>
      <c r="AK12" s="112">
        <v>52388</v>
      </c>
      <c r="AM12" s="33">
        <v>36.606988000000001</v>
      </c>
      <c r="AN12" s="34">
        <v>-121.894294</v>
      </c>
      <c r="AO12" s="1">
        <f t="shared" si="2"/>
        <v>2</v>
      </c>
    </row>
    <row r="13" spans="1:41" x14ac:dyDescent="0.2">
      <c r="A13" s="2">
        <v>3</v>
      </c>
      <c r="B13" s="9">
        <f t="shared" si="0"/>
        <v>12</v>
      </c>
      <c r="C13" s="10" t="s">
        <v>133</v>
      </c>
      <c r="D13" s="10" t="s">
        <v>139</v>
      </c>
      <c r="E13" s="76">
        <f t="shared" si="1"/>
        <v>3208.6666666666665</v>
      </c>
      <c r="F13" s="26">
        <f t="shared" si="3"/>
        <v>3674.7222222222222</v>
      </c>
      <c r="G13" s="27">
        <f t="shared" si="4"/>
        <v>45066.888888888891</v>
      </c>
      <c r="I13" s="25">
        <v>3393.5</v>
      </c>
      <c r="J13" s="28">
        <v>3164.5</v>
      </c>
      <c r="K13" s="28">
        <v>3441</v>
      </c>
      <c r="L13" s="28">
        <v>3083</v>
      </c>
      <c r="M13" s="28">
        <v>3111</v>
      </c>
      <c r="N13" s="57">
        <v>2939</v>
      </c>
      <c r="O13" s="57">
        <v>3154</v>
      </c>
      <c r="P13" s="57">
        <v>3341</v>
      </c>
      <c r="Q13" s="112">
        <v>3251</v>
      </c>
      <c r="R13" s="24"/>
      <c r="S13" s="25">
        <v>3670</v>
      </c>
      <c r="T13" s="28">
        <v>3966</v>
      </c>
      <c r="U13" s="28">
        <v>4258</v>
      </c>
      <c r="V13" s="28">
        <v>3608.5</v>
      </c>
      <c r="W13" s="64">
        <v>3717</v>
      </c>
      <c r="X13" s="110">
        <v>3253</v>
      </c>
      <c r="Y13" s="110">
        <v>3658</v>
      </c>
      <c r="Z13" s="110">
        <v>3759</v>
      </c>
      <c r="AA13" s="66">
        <v>3183</v>
      </c>
      <c r="AB13" s="24"/>
      <c r="AC13" s="25">
        <v>47815.5</v>
      </c>
      <c r="AD13" s="28">
        <v>48466</v>
      </c>
      <c r="AE13" s="28">
        <v>49563.5</v>
      </c>
      <c r="AF13" s="28">
        <v>44638.5</v>
      </c>
      <c r="AG13" s="28">
        <v>45469.5</v>
      </c>
      <c r="AH13" s="80">
        <v>41460</v>
      </c>
      <c r="AI13" s="64">
        <v>42220</v>
      </c>
      <c r="AJ13" s="64">
        <v>41904</v>
      </c>
      <c r="AK13" s="112">
        <v>44065</v>
      </c>
      <c r="AM13" s="33">
        <v>36.609214999999999</v>
      </c>
      <c r="AN13" s="34">
        <v>-121.897853</v>
      </c>
      <c r="AO13" s="1">
        <f t="shared" si="2"/>
        <v>3</v>
      </c>
    </row>
    <row r="14" spans="1:41" x14ac:dyDescent="0.2">
      <c r="A14" s="2">
        <v>4</v>
      </c>
      <c r="B14" s="9">
        <f t="shared" si="0"/>
        <v>13</v>
      </c>
      <c r="C14" s="10" t="s">
        <v>144</v>
      </c>
      <c r="D14" s="10" t="s">
        <v>145</v>
      </c>
      <c r="E14" s="76">
        <f t="shared" si="1"/>
        <v>3121.2777777777778</v>
      </c>
      <c r="F14" s="26">
        <f t="shared" si="3"/>
        <v>3480.2777777777778</v>
      </c>
      <c r="G14" s="27">
        <f t="shared" si="4"/>
        <v>42465.277777777781</v>
      </c>
      <c r="I14" s="25">
        <v>2598.5</v>
      </c>
      <c r="J14" s="28">
        <v>3845</v>
      </c>
      <c r="K14" s="28">
        <v>3105</v>
      </c>
      <c r="L14" s="28">
        <v>3003.5</v>
      </c>
      <c r="M14" s="28">
        <v>3360.5</v>
      </c>
      <c r="N14" s="57">
        <v>3226</v>
      </c>
      <c r="O14" s="57">
        <v>3017</v>
      </c>
      <c r="P14" s="57">
        <v>3052</v>
      </c>
      <c r="Q14" s="112">
        <v>2884</v>
      </c>
      <c r="R14" s="24"/>
      <c r="S14" s="25">
        <v>3185.5</v>
      </c>
      <c r="T14" s="28">
        <v>3766</v>
      </c>
      <c r="U14" s="28">
        <v>3770.5</v>
      </c>
      <c r="V14" s="28">
        <v>3594.5</v>
      </c>
      <c r="W14" s="64">
        <v>3628</v>
      </c>
      <c r="X14" s="110">
        <v>3204</v>
      </c>
      <c r="Y14" s="110">
        <v>3599</v>
      </c>
      <c r="Z14" s="110">
        <v>3394</v>
      </c>
      <c r="AA14" s="66">
        <v>3181</v>
      </c>
      <c r="AB14" s="24"/>
      <c r="AC14" s="25">
        <v>35451</v>
      </c>
      <c r="AD14" s="28">
        <v>48330.5</v>
      </c>
      <c r="AE14" s="28">
        <v>45591.5</v>
      </c>
      <c r="AF14" s="28">
        <v>41228</v>
      </c>
      <c r="AG14" s="28">
        <v>44973.5</v>
      </c>
      <c r="AH14" s="80">
        <v>42297</v>
      </c>
      <c r="AI14" s="64">
        <v>43226</v>
      </c>
      <c r="AJ14" s="64">
        <v>40701</v>
      </c>
      <c r="AK14" s="112">
        <v>40389</v>
      </c>
      <c r="AM14" s="33">
        <v>36.678631000000003</v>
      </c>
      <c r="AN14" s="34">
        <v>-121.65477</v>
      </c>
      <c r="AO14" s="1">
        <f t="shared" si="2"/>
        <v>4</v>
      </c>
    </row>
    <row r="15" spans="1:41" x14ac:dyDescent="0.2">
      <c r="A15" s="2">
        <v>5</v>
      </c>
      <c r="B15" s="9">
        <f t="shared" si="0"/>
        <v>14</v>
      </c>
      <c r="C15" s="10" t="s">
        <v>133</v>
      </c>
      <c r="D15" s="10" t="s">
        <v>136</v>
      </c>
      <c r="E15" s="76">
        <f t="shared" si="1"/>
        <v>2970.2222222222222</v>
      </c>
      <c r="F15" s="26">
        <f t="shared" si="3"/>
        <v>3457.8333333333335</v>
      </c>
      <c r="G15" s="27">
        <f t="shared" si="4"/>
        <v>42158.611111111109</v>
      </c>
      <c r="I15" s="25">
        <v>2449.5</v>
      </c>
      <c r="J15" s="28">
        <v>2663.5</v>
      </c>
      <c r="K15" s="28">
        <v>2943.5</v>
      </c>
      <c r="L15" s="28">
        <v>2792.5</v>
      </c>
      <c r="M15" s="28">
        <v>3644</v>
      </c>
      <c r="N15" s="57">
        <v>3150</v>
      </c>
      <c r="O15" s="57">
        <v>3063</v>
      </c>
      <c r="P15" s="57">
        <v>3049</v>
      </c>
      <c r="Q15" s="112">
        <v>2977</v>
      </c>
      <c r="R15" s="24"/>
      <c r="S15" s="25">
        <v>2920</v>
      </c>
      <c r="T15" s="28">
        <v>3330</v>
      </c>
      <c r="U15" s="28">
        <v>3575.5</v>
      </c>
      <c r="V15" s="28">
        <v>3102</v>
      </c>
      <c r="W15" s="64">
        <v>4063</v>
      </c>
      <c r="X15" s="110">
        <v>3385</v>
      </c>
      <c r="Y15" s="110">
        <v>3578</v>
      </c>
      <c r="Z15" s="110">
        <v>3847</v>
      </c>
      <c r="AA15" s="66">
        <v>3320</v>
      </c>
      <c r="AB15" s="24"/>
      <c r="AC15" s="25">
        <v>34731.5</v>
      </c>
      <c r="AD15" s="28">
        <v>39679</v>
      </c>
      <c r="AE15" s="28">
        <v>42819</v>
      </c>
      <c r="AF15" s="28">
        <v>41284</v>
      </c>
      <c r="AG15" s="28">
        <v>46874</v>
      </c>
      <c r="AH15" s="80">
        <v>42672</v>
      </c>
      <c r="AI15" s="64">
        <v>42982</v>
      </c>
      <c r="AJ15" s="64">
        <v>44408</v>
      </c>
      <c r="AK15" s="112">
        <v>43978</v>
      </c>
      <c r="AM15" s="33">
        <v>36.601042999999997</v>
      </c>
      <c r="AN15" s="34">
        <v>-121.892411</v>
      </c>
      <c r="AO15" s="1">
        <f t="shared" si="2"/>
        <v>5</v>
      </c>
    </row>
    <row r="16" spans="1:41" x14ac:dyDescent="0.2">
      <c r="A16" s="2">
        <v>7</v>
      </c>
      <c r="B16" s="9">
        <f t="shared" si="0"/>
        <v>17</v>
      </c>
      <c r="C16" s="10" t="s">
        <v>258</v>
      </c>
      <c r="D16" s="10" t="s">
        <v>259</v>
      </c>
      <c r="E16" s="76">
        <f t="shared" si="1"/>
        <v>2585.9444444444443</v>
      </c>
      <c r="F16" s="26">
        <f t="shared" si="3"/>
        <v>2970.2777777777778</v>
      </c>
      <c r="G16" s="27">
        <f t="shared" si="4"/>
        <v>36226.722222222219</v>
      </c>
      <c r="I16" s="25">
        <v>2788.5</v>
      </c>
      <c r="J16" s="28">
        <v>2721.5</v>
      </c>
      <c r="K16" s="28">
        <v>3085</v>
      </c>
      <c r="L16" s="28">
        <v>3154</v>
      </c>
      <c r="M16" s="28">
        <v>2272.5</v>
      </c>
      <c r="N16" s="57">
        <v>2313</v>
      </c>
      <c r="O16" s="57">
        <v>2404</v>
      </c>
      <c r="P16" s="57">
        <v>2423</v>
      </c>
      <c r="Q16" s="112">
        <v>2112</v>
      </c>
      <c r="R16" s="24"/>
      <c r="S16" s="25">
        <v>3275</v>
      </c>
      <c r="T16" s="28">
        <v>3215.5</v>
      </c>
      <c r="U16" s="28">
        <v>3256.5</v>
      </c>
      <c r="V16" s="28">
        <v>3453.5</v>
      </c>
      <c r="W16" s="64">
        <v>2973</v>
      </c>
      <c r="X16" s="110">
        <v>2652</v>
      </c>
      <c r="Y16" s="110">
        <v>2453</v>
      </c>
      <c r="Z16" s="110">
        <v>2909</v>
      </c>
      <c r="AA16" s="66">
        <v>2545</v>
      </c>
      <c r="AB16" s="24"/>
      <c r="AC16" s="25">
        <v>40939</v>
      </c>
      <c r="AD16" s="28">
        <v>36504</v>
      </c>
      <c r="AE16" s="28">
        <v>38896</v>
      </c>
      <c r="AF16" s="28">
        <v>40290.5</v>
      </c>
      <c r="AG16" s="28">
        <v>35027</v>
      </c>
      <c r="AH16" s="80">
        <v>32064</v>
      </c>
      <c r="AI16" s="64">
        <v>32081</v>
      </c>
      <c r="AJ16" s="64">
        <v>35524</v>
      </c>
      <c r="AK16" s="112">
        <v>34715</v>
      </c>
      <c r="AM16" s="33">
        <v>36.599955999999999</v>
      </c>
      <c r="AN16" s="34">
        <v>-121.885285</v>
      </c>
      <c r="AO16" s="1">
        <f t="shared" si="2"/>
        <v>7</v>
      </c>
    </row>
    <row r="17" spans="1:41" x14ac:dyDescent="0.2">
      <c r="B17" s="9">
        <f t="shared" si="0"/>
        <v>16</v>
      </c>
      <c r="C17" s="10" t="s">
        <v>202</v>
      </c>
      <c r="D17" s="10" t="s">
        <v>206</v>
      </c>
      <c r="E17" s="76">
        <f t="shared" si="1"/>
        <v>2589</v>
      </c>
      <c r="F17" s="26">
        <f t="shared" si="3"/>
        <v>3012.5</v>
      </c>
      <c r="G17" s="27">
        <f t="shared" si="4"/>
        <v>36735.5</v>
      </c>
      <c r="I17" s="25">
        <v>2589</v>
      </c>
      <c r="J17" s="28"/>
      <c r="K17" s="28"/>
      <c r="L17" s="28"/>
      <c r="M17" s="28" t="s">
        <v>370</v>
      </c>
      <c r="N17" s="57"/>
      <c r="O17" s="57"/>
      <c r="P17" s="57"/>
      <c r="Q17" s="112"/>
      <c r="R17" s="24"/>
      <c r="S17" s="25">
        <v>3012.5</v>
      </c>
      <c r="T17" s="28"/>
      <c r="U17" s="28"/>
      <c r="V17" s="28"/>
      <c r="W17" s="64" t="s">
        <v>370</v>
      </c>
      <c r="X17" s="110"/>
      <c r="Y17" s="110"/>
      <c r="Z17" s="110"/>
      <c r="AA17" s="66"/>
      <c r="AB17" s="24"/>
      <c r="AC17" s="25">
        <v>36735.5</v>
      </c>
      <c r="AD17" s="28"/>
      <c r="AE17" s="28"/>
      <c r="AF17" s="28"/>
      <c r="AG17" s="28" t="s">
        <v>370</v>
      </c>
      <c r="AH17" s="80"/>
      <c r="AI17" s="64"/>
      <c r="AJ17" s="64"/>
      <c r="AK17" s="112"/>
      <c r="AM17" s="33">
        <v>36.825080999999997</v>
      </c>
      <c r="AN17" s="34">
        <v>-121.776725</v>
      </c>
      <c r="AO17" s="1">
        <f t="shared" si="2"/>
        <v>0</v>
      </c>
    </row>
    <row r="18" spans="1:41" x14ac:dyDescent="0.2">
      <c r="A18" s="2">
        <v>12</v>
      </c>
      <c r="B18" s="9">
        <f t="shared" si="0"/>
        <v>18</v>
      </c>
      <c r="C18" s="10" t="s">
        <v>329</v>
      </c>
      <c r="D18" s="10" t="s">
        <v>331</v>
      </c>
      <c r="E18" s="76">
        <f t="shared" si="1"/>
        <v>2651.8333333333335</v>
      </c>
      <c r="F18" s="26">
        <f t="shared" si="3"/>
        <v>3080.9444444444443</v>
      </c>
      <c r="G18" s="27">
        <f t="shared" si="4"/>
        <v>36038.833333333336</v>
      </c>
      <c r="I18" s="25">
        <v>2733</v>
      </c>
      <c r="J18" s="28">
        <v>1987</v>
      </c>
      <c r="K18" s="28">
        <v>3002</v>
      </c>
      <c r="L18" s="28">
        <v>2171.5</v>
      </c>
      <c r="M18" s="28">
        <v>3020</v>
      </c>
      <c r="N18" s="57">
        <v>2705</v>
      </c>
      <c r="O18" s="57">
        <v>3034</v>
      </c>
      <c r="P18" s="57">
        <v>2743</v>
      </c>
      <c r="Q18" s="112">
        <v>2471</v>
      </c>
      <c r="R18" s="24"/>
      <c r="S18" s="25">
        <v>3851.5</v>
      </c>
      <c r="T18" s="28">
        <v>2792.5</v>
      </c>
      <c r="U18" s="28">
        <v>2848.5</v>
      </c>
      <c r="V18" s="28">
        <v>3103.5</v>
      </c>
      <c r="W18" s="64">
        <v>2915.5</v>
      </c>
      <c r="X18" s="110">
        <v>3010</v>
      </c>
      <c r="Y18" s="110">
        <v>3265</v>
      </c>
      <c r="Z18" s="110">
        <v>3008</v>
      </c>
      <c r="AA18" s="66">
        <v>2934</v>
      </c>
      <c r="AB18" s="24"/>
      <c r="AC18" s="25">
        <v>45288.5</v>
      </c>
      <c r="AD18" s="28">
        <v>30558</v>
      </c>
      <c r="AE18" s="28">
        <v>32937.5</v>
      </c>
      <c r="AF18" s="28">
        <v>36889</v>
      </c>
      <c r="AG18" s="28">
        <v>34210.5</v>
      </c>
      <c r="AH18" s="80">
        <v>35616</v>
      </c>
      <c r="AI18" s="64">
        <v>37198</v>
      </c>
      <c r="AJ18" s="64">
        <v>36958</v>
      </c>
      <c r="AK18" s="112">
        <v>34694</v>
      </c>
      <c r="AM18" s="33">
        <v>36.721603999999999</v>
      </c>
      <c r="AN18" s="34">
        <v>-121.657348</v>
      </c>
      <c r="AO18" s="1">
        <f t="shared" si="2"/>
        <v>12</v>
      </c>
    </row>
    <row r="19" spans="1:41" x14ac:dyDescent="0.2">
      <c r="A19" s="2">
        <v>6</v>
      </c>
      <c r="B19" s="9">
        <f t="shared" si="0"/>
        <v>20</v>
      </c>
      <c r="C19" s="10" t="s">
        <v>41</v>
      </c>
      <c r="D19" s="10" t="s">
        <v>42</v>
      </c>
      <c r="E19" s="76">
        <f t="shared" si="1"/>
        <v>2640.8888888888887</v>
      </c>
      <c r="F19" s="26">
        <f t="shared" si="3"/>
        <v>2722.0555555555557</v>
      </c>
      <c r="G19" s="27">
        <f t="shared" si="4"/>
        <v>33808.944444444445</v>
      </c>
      <c r="I19" s="25">
        <v>3091</v>
      </c>
      <c r="J19" s="28">
        <v>2529</v>
      </c>
      <c r="K19" s="28">
        <v>2506.5</v>
      </c>
      <c r="L19" s="28">
        <v>2375.5</v>
      </c>
      <c r="M19" s="28">
        <v>2771</v>
      </c>
      <c r="N19" s="57">
        <v>2636</v>
      </c>
      <c r="O19" s="57">
        <v>2307</v>
      </c>
      <c r="P19" s="57">
        <v>2578</v>
      </c>
      <c r="Q19" s="112">
        <v>2974</v>
      </c>
      <c r="R19" s="24"/>
      <c r="S19" s="25">
        <v>2842</v>
      </c>
      <c r="T19" s="28">
        <v>2623</v>
      </c>
      <c r="U19" s="28">
        <v>2690.5</v>
      </c>
      <c r="V19" s="28">
        <v>2716</v>
      </c>
      <c r="W19" s="64">
        <v>2582</v>
      </c>
      <c r="X19" s="110">
        <v>2641</v>
      </c>
      <c r="Y19" s="110">
        <v>2563</v>
      </c>
      <c r="Z19" s="110">
        <v>2824</v>
      </c>
      <c r="AA19" s="66">
        <v>3017</v>
      </c>
      <c r="AB19" s="24"/>
      <c r="AC19" s="25">
        <v>36110.5</v>
      </c>
      <c r="AD19" s="28">
        <v>38101.5</v>
      </c>
      <c r="AE19" s="28">
        <v>33299</v>
      </c>
      <c r="AF19" s="28">
        <v>31786.5</v>
      </c>
      <c r="AG19" s="28">
        <v>32454</v>
      </c>
      <c r="AH19" s="80">
        <v>33472</v>
      </c>
      <c r="AI19" s="64">
        <v>32386</v>
      </c>
      <c r="AJ19" s="64">
        <v>30090</v>
      </c>
      <c r="AK19" s="112">
        <v>36581</v>
      </c>
      <c r="AM19" s="33">
        <v>36.695529999999998</v>
      </c>
      <c r="AN19" s="34">
        <v>-121.63887800000001</v>
      </c>
      <c r="AO19" s="1">
        <f t="shared" si="2"/>
        <v>6</v>
      </c>
    </row>
    <row r="20" spans="1:41" x14ac:dyDescent="0.2">
      <c r="B20" s="9">
        <f t="shared" si="0"/>
        <v>22</v>
      </c>
      <c r="C20" s="10" t="s">
        <v>15</v>
      </c>
      <c r="D20" s="10" t="s">
        <v>22</v>
      </c>
      <c r="E20" s="76">
        <f t="shared" si="1"/>
        <v>2158</v>
      </c>
      <c r="F20" s="26">
        <f t="shared" si="3"/>
        <v>2687.5</v>
      </c>
      <c r="G20" s="27">
        <f t="shared" si="4"/>
        <v>32791</v>
      </c>
      <c r="I20" s="25">
        <v>2158</v>
      </c>
      <c r="J20" s="28"/>
      <c r="K20" s="28"/>
      <c r="L20" s="28"/>
      <c r="M20" s="28" t="s">
        <v>370</v>
      </c>
      <c r="N20" s="57"/>
      <c r="O20" s="57"/>
      <c r="P20" s="57"/>
      <c r="Q20" s="112"/>
      <c r="R20" s="24"/>
      <c r="S20" s="25">
        <v>2687.5</v>
      </c>
      <c r="T20" s="28"/>
      <c r="U20" s="28"/>
      <c r="V20" s="28"/>
      <c r="W20" s="64" t="s">
        <v>370</v>
      </c>
      <c r="X20" s="110"/>
      <c r="Y20" s="110"/>
      <c r="Z20" s="110"/>
      <c r="AA20" s="66"/>
      <c r="AB20" s="24"/>
      <c r="AC20" s="25">
        <v>32791</v>
      </c>
      <c r="AD20" s="28"/>
      <c r="AE20" s="28"/>
      <c r="AF20" s="28"/>
      <c r="AG20" s="28" t="s">
        <v>370</v>
      </c>
      <c r="AH20" s="80"/>
      <c r="AI20" s="64"/>
      <c r="AJ20" s="64"/>
      <c r="AK20" s="112"/>
      <c r="AM20" s="33">
        <v>36.580115999999997</v>
      </c>
      <c r="AN20" s="34">
        <v>-121.529982</v>
      </c>
      <c r="AO20" s="1">
        <f t="shared" si="2"/>
        <v>0</v>
      </c>
    </row>
    <row r="21" spans="1:41" x14ac:dyDescent="0.2">
      <c r="A21" s="2">
        <v>9</v>
      </c>
      <c r="B21" s="9">
        <f t="shared" si="0"/>
        <v>21</v>
      </c>
      <c r="C21" s="10" t="s">
        <v>90</v>
      </c>
      <c r="D21" s="10" t="s">
        <v>91</v>
      </c>
      <c r="E21" s="76">
        <f t="shared" si="1"/>
        <v>2168.2777777777778</v>
      </c>
      <c r="F21" s="26">
        <f t="shared" si="3"/>
        <v>2452.6111111111113</v>
      </c>
      <c r="G21" s="27">
        <f t="shared" si="4"/>
        <v>32929.944444444445</v>
      </c>
      <c r="I21" s="25">
        <v>1793</v>
      </c>
      <c r="J21" s="28">
        <v>2299</v>
      </c>
      <c r="K21" s="28">
        <v>1884.5</v>
      </c>
      <c r="L21" s="28">
        <v>1899.5</v>
      </c>
      <c r="M21" s="28">
        <v>2218.5</v>
      </c>
      <c r="N21" s="57">
        <v>2681</v>
      </c>
      <c r="O21" s="57">
        <v>2421</v>
      </c>
      <c r="P21" s="57">
        <v>2016</v>
      </c>
      <c r="Q21" s="112">
        <v>2302</v>
      </c>
      <c r="R21" s="24"/>
      <c r="S21" s="25">
        <v>2360</v>
      </c>
      <c r="T21" s="28">
        <v>2284.5</v>
      </c>
      <c r="U21" s="28">
        <v>2273</v>
      </c>
      <c r="V21" s="28">
        <v>2350.5</v>
      </c>
      <c r="W21" s="64">
        <v>2484.5</v>
      </c>
      <c r="X21" s="110">
        <v>2693</v>
      </c>
      <c r="Y21" s="110">
        <v>2818</v>
      </c>
      <c r="Z21" s="110">
        <v>2329</v>
      </c>
      <c r="AA21" s="66">
        <v>2481</v>
      </c>
      <c r="AB21" s="24"/>
      <c r="AC21" s="25">
        <v>31637.5</v>
      </c>
      <c r="AD21" s="28">
        <v>32968.5</v>
      </c>
      <c r="AE21" s="28">
        <v>32033</v>
      </c>
      <c r="AF21" s="28">
        <v>31220</v>
      </c>
      <c r="AG21" s="28">
        <v>32611.5</v>
      </c>
      <c r="AH21" s="80">
        <v>32859</v>
      </c>
      <c r="AI21" s="64">
        <v>32736</v>
      </c>
      <c r="AJ21" s="64">
        <v>34476</v>
      </c>
      <c r="AK21" s="112">
        <v>35828</v>
      </c>
      <c r="AM21" s="33">
        <v>36.665199000000001</v>
      </c>
      <c r="AN21" s="34">
        <v>-121.628815</v>
      </c>
      <c r="AO21" s="1">
        <f t="shared" si="2"/>
        <v>9</v>
      </c>
    </row>
    <row r="22" spans="1:41" x14ac:dyDescent="0.2">
      <c r="A22" s="2">
        <v>14</v>
      </c>
      <c r="B22" s="9">
        <f t="shared" si="0"/>
        <v>25</v>
      </c>
      <c r="C22" s="10" t="s">
        <v>163</v>
      </c>
      <c r="D22" s="10" t="s">
        <v>164</v>
      </c>
      <c r="E22" s="76">
        <f t="shared" si="1"/>
        <v>2233.6666666666665</v>
      </c>
      <c r="F22" s="26">
        <f t="shared" si="3"/>
        <v>2591.4444444444443</v>
      </c>
      <c r="G22" s="27">
        <f t="shared" si="4"/>
        <v>30904.333333333332</v>
      </c>
      <c r="I22" s="25">
        <v>2438</v>
      </c>
      <c r="J22" s="28">
        <v>2010.5</v>
      </c>
      <c r="K22" s="28">
        <v>2305</v>
      </c>
      <c r="L22" s="28">
        <v>2186</v>
      </c>
      <c r="M22" s="28">
        <v>2387.5</v>
      </c>
      <c r="N22" s="57">
        <v>2262</v>
      </c>
      <c r="O22" s="57">
        <v>2196</v>
      </c>
      <c r="P22" s="57">
        <v>2010</v>
      </c>
      <c r="Q22" s="112">
        <v>2308</v>
      </c>
      <c r="R22" s="24"/>
      <c r="S22" s="25">
        <v>3137.5</v>
      </c>
      <c r="T22" s="28">
        <v>2325.5</v>
      </c>
      <c r="U22" s="28">
        <v>2553</v>
      </c>
      <c r="V22" s="28">
        <v>2738.5</v>
      </c>
      <c r="W22" s="64">
        <v>2795.5</v>
      </c>
      <c r="X22" s="110">
        <v>2445</v>
      </c>
      <c r="Y22" s="110">
        <v>2327</v>
      </c>
      <c r="Z22" s="110">
        <v>2590</v>
      </c>
      <c r="AA22" s="66">
        <v>2411</v>
      </c>
      <c r="AB22" s="24"/>
      <c r="AC22" s="25">
        <v>38075</v>
      </c>
      <c r="AD22" s="28">
        <v>28388.5</v>
      </c>
      <c r="AE22" s="28">
        <v>27946</v>
      </c>
      <c r="AF22" s="28">
        <v>31101</v>
      </c>
      <c r="AG22" s="28">
        <v>33665.5</v>
      </c>
      <c r="AH22" s="80">
        <v>29478</v>
      </c>
      <c r="AI22" s="64">
        <v>29382</v>
      </c>
      <c r="AJ22" s="64">
        <v>30165</v>
      </c>
      <c r="AK22" s="112">
        <v>29938</v>
      </c>
      <c r="AM22" s="33">
        <v>36.697361000000001</v>
      </c>
      <c r="AN22" s="34">
        <v>-121.668389</v>
      </c>
      <c r="AO22" s="1">
        <f t="shared" si="2"/>
        <v>14</v>
      </c>
    </row>
    <row r="23" spans="1:41" x14ac:dyDescent="0.2">
      <c r="B23" s="9">
        <f t="shared" si="0"/>
        <v>24</v>
      </c>
      <c r="C23" s="10" t="s">
        <v>15</v>
      </c>
      <c r="D23" s="10" t="s">
        <v>16</v>
      </c>
      <c r="E23" s="76">
        <f t="shared" si="1"/>
        <v>1743.5</v>
      </c>
      <c r="F23" s="26">
        <f t="shared" si="3"/>
        <v>2339.5</v>
      </c>
      <c r="G23" s="27">
        <f t="shared" si="4"/>
        <v>31304</v>
      </c>
      <c r="I23" s="25">
        <v>1743.5</v>
      </c>
      <c r="J23" s="28"/>
      <c r="K23" s="28"/>
      <c r="L23" s="28"/>
      <c r="M23" s="28" t="s">
        <v>370</v>
      </c>
      <c r="N23" s="57"/>
      <c r="O23" s="57"/>
      <c r="P23" s="57"/>
      <c r="Q23" s="112"/>
      <c r="R23" s="24"/>
      <c r="S23" s="25">
        <v>2339.5</v>
      </c>
      <c r="T23" s="28"/>
      <c r="U23" s="28"/>
      <c r="V23" s="28"/>
      <c r="W23" s="64" t="s">
        <v>370</v>
      </c>
      <c r="X23" s="110"/>
      <c r="Y23" s="110"/>
      <c r="Z23" s="110"/>
      <c r="AA23" s="66"/>
      <c r="AB23" s="24"/>
      <c r="AC23" s="25">
        <v>31304</v>
      </c>
      <c r="AD23" s="28"/>
      <c r="AE23" s="28"/>
      <c r="AF23" s="28"/>
      <c r="AG23" s="28" t="s">
        <v>370</v>
      </c>
      <c r="AH23" s="80"/>
      <c r="AI23" s="64"/>
      <c r="AJ23" s="64"/>
      <c r="AK23" s="112"/>
      <c r="AM23" s="33">
        <v>36.640945000000002</v>
      </c>
      <c r="AN23" s="34">
        <v>-121.605788</v>
      </c>
      <c r="AO23" s="1">
        <f t="shared" si="2"/>
        <v>0</v>
      </c>
    </row>
    <row r="24" spans="1:41" x14ac:dyDescent="0.2">
      <c r="A24" s="2">
        <v>13</v>
      </c>
      <c r="B24" s="9">
        <f t="shared" si="0"/>
        <v>19</v>
      </c>
      <c r="C24" s="10" t="s">
        <v>144</v>
      </c>
      <c r="D24" s="10" t="s">
        <v>231</v>
      </c>
      <c r="E24" s="76">
        <f t="shared" si="1"/>
        <v>2389.5555555555557</v>
      </c>
      <c r="F24" s="26">
        <f t="shared" si="3"/>
        <v>2962.3888888888887</v>
      </c>
      <c r="G24" s="27">
        <f t="shared" si="4"/>
        <v>34094.055555555555</v>
      </c>
      <c r="I24" s="25">
        <v>2372</v>
      </c>
      <c r="J24" s="28">
        <v>1824</v>
      </c>
      <c r="K24" s="28">
        <v>2203.5</v>
      </c>
      <c r="L24" s="28">
        <v>2224</v>
      </c>
      <c r="M24" s="28">
        <v>2339.5</v>
      </c>
      <c r="N24" s="57">
        <v>2530</v>
      </c>
      <c r="O24" s="57">
        <v>2950</v>
      </c>
      <c r="P24" s="57">
        <v>2797</v>
      </c>
      <c r="Q24" s="112">
        <v>2266</v>
      </c>
      <c r="R24" s="24"/>
      <c r="S24" s="25">
        <v>3241.5</v>
      </c>
      <c r="T24" s="28">
        <v>2762</v>
      </c>
      <c r="U24" s="28">
        <v>2421.5</v>
      </c>
      <c r="V24" s="28">
        <v>2840</v>
      </c>
      <c r="W24" s="64">
        <v>2894.5</v>
      </c>
      <c r="X24" s="110">
        <v>3165</v>
      </c>
      <c r="Y24" s="110">
        <v>3449</v>
      </c>
      <c r="Z24" s="110">
        <v>3106</v>
      </c>
      <c r="AA24" s="66">
        <v>2782</v>
      </c>
      <c r="AB24" s="24"/>
      <c r="AC24" s="25">
        <v>36214</v>
      </c>
      <c r="AD24" s="28">
        <v>28773.5</v>
      </c>
      <c r="AE24" s="28">
        <v>27718.5</v>
      </c>
      <c r="AF24" s="28">
        <v>30928.5</v>
      </c>
      <c r="AG24" s="28">
        <v>32058</v>
      </c>
      <c r="AH24" s="80">
        <v>37367</v>
      </c>
      <c r="AI24" s="64">
        <v>37935</v>
      </c>
      <c r="AJ24" s="64">
        <v>38372</v>
      </c>
      <c r="AK24" s="112">
        <v>37480</v>
      </c>
      <c r="AM24" s="33">
        <v>36.905338</v>
      </c>
      <c r="AN24" s="34">
        <v>-121.751499</v>
      </c>
      <c r="AO24" s="1">
        <f t="shared" si="2"/>
        <v>13</v>
      </c>
    </row>
    <row r="25" spans="1:41" x14ac:dyDescent="0.2">
      <c r="A25" s="2">
        <v>10</v>
      </c>
      <c r="B25" s="9">
        <f t="shared" si="0"/>
        <v>23</v>
      </c>
      <c r="C25" s="10" t="s">
        <v>177</v>
      </c>
      <c r="D25" s="10" t="s">
        <v>259</v>
      </c>
      <c r="E25" s="76">
        <f t="shared" si="1"/>
        <v>2486.3888888888887</v>
      </c>
      <c r="F25" s="26">
        <f t="shared" si="3"/>
        <v>2819.8888888888887</v>
      </c>
      <c r="G25" s="27">
        <f t="shared" si="4"/>
        <v>31898.444444444445</v>
      </c>
      <c r="I25" s="25">
        <v>2507.5</v>
      </c>
      <c r="J25" s="28">
        <v>2331</v>
      </c>
      <c r="K25" s="28">
        <v>2377</v>
      </c>
      <c r="L25" s="28">
        <v>2430</v>
      </c>
      <c r="M25" s="28">
        <v>2465</v>
      </c>
      <c r="N25" s="57">
        <v>2520</v>
      </c>
      <c r="O25" s="57">
        <v>3025</v>
      </c>
      <c r="P25" s="57">
        <v>2560</v>
      </c>
      <c r="Q25" s="112">
        <v>2162</v>
      </c>
      <c r="R25" s="24"/>
      <c r="S25" s="25">
        <v>2952</v>
      </c>
      <c r="T25" s="28">
        <v>2848</v>
      </c>
      <c r="U25" s="28">
        <v>2725.5</v>
      </c>
      <c r="V25" s="28">
        <v>2731.5</v>
      </c>
      <c r="W25" s="64">
        <v>2689</v>
      </c>
      <c r="X25" s="110">
        <v>3035</v>
      </c>
      <c r="Y25" s="110">
        <v>2917</v>
      </c>
      <c r="Z25" s="110">
        <v>2830</v>
      </c>
      <c r="AA25" s="66">
        <v>2651</v>
      </c>
      <c r="AB25" s="24"/>
      <c r="AC25" s="25">
        <v>33445.5</v>
      </c>
      <c r="AD25" s="28">
        <v>32210</v>
      </c>
      <c r="AE25" s="28">
        <v>23755</v>
      </c>
      <c r="AF25" s="28">
        <v>33225.5</v>
      </c>
      <c r="AG25" s="28">
        <v>32186</v>
      </c>
      <c r="AH25" s="80">
        <v>34022</v>
      </c>
      <c r="AI25" s="64">
        <v>33879</v>
      </c>
      <c r="AJ25" s="64">
        <v>32333</v>
      </c>
      <c r="AK25" s="112">
        <v>32030</v>
      </c>
      <c r="AM25" s="33">
        <v>36.594444000000003</v>
      </c>
      <c r="AN25" s="34">
        <v>-121.88597</v>
      </c>
      <c r="AO25" s="1">
        <f t="shared" si="2"/>
        <v>10</v>
      </c>
    </row>
    <row r="26" spans="1:41" x14ac:dyDescent="0.2">
      <c r="A26" s="2">
        <v>8</v>
      </c>
      <c r="B26" s="9">
        <f t="shared" si="0"/>
        <v>15</v>
      </c>
      <c r="C26" s="10" t="s">
        <v>252</v>
      </c>
      <c r="D26" s="10" t="s">
        <v>254</v>
      </c>
      <c r="E26" s="76">
        <f t="shared" si="1"/>
        <v>3063.5555555555557</v>
      </c>
      <c r="F26" s="26">
        <f t="shared" si="3"/>
        <v>3723.8333333333335</v>
      </c>
      <c r="G26" s="27">
        <f t="shared" si="4"/>
        <v>37349.166666666664</v>
      </c>
      <c r="I26" s="25">
        <v>955.5</v>
      </c>
      <c r="J26" s="28">
        <v>5220</v>
      </c>
      <c r="K26" s="28">
        <v>2822</v>
      </c>
      <c r="L26" s="28">
        <v>2657.5</v>
      </c>
      <c r="M26" s="28">
        <v>3425</v>
      </c>
      <c r="N26" s="57">
        <v>3381</v>
      </c>
      <c r="O26" s="57">
        <v>3309</v>
      </c>
      <c r="P26" s="57">
        <v>2906</v>
      </c>
      <c r="Q26" s="112">
        <v>2896</v>
      </c>
      <c r="R26" s="24"/>
      <c r="S26" s="25">
        <v>1214.5</v>
      </c>
      <c r="T26" s="28">
        <v>8075.5</v>
      </c>
      <c r="U26" s="28">
        <v>3367</v>
      </c>
      <c r="V26" s="28">
        <v>3619</v>
      </c>
      <c r="W26" s="64">
        <v>3549.5</v>
      </c>
      <c r="X26" s="110">
        <v>3766</v>
      </c>
      <c r="Y26" s="110">
        <v>3254</v>
      </c>
      <c r="Z26" s="110">
        <v>3570</v>
      </c>
      <c r="AA26" s="66">
        <v>3099</v>
      </c>
      <c r="AB26" s="24"/>
      <c r="AC26" s="25">
        <v>2170</v>
      </c>
      <c r="AD26" s="28">
        <v>35406</v>
      </c>
      <c r="AE26" s="28">
        <v>42538.5</v>
      </c>
      <c r="AF26" s="28">
        <v>41284</v>
      </c>
      <c r="AG26" s="28">
        <v>41384</v>
      </c>
      <c r="AH26" s="80">
        <v>44043</v>
      </c>
      <c r="AI26" s="64">
        <v>44120</v>
      </c>
      <c r="AJ26" s="64">
        <v>43743</v>
      </c>
      <c r="AK26" s="112">
        <v>41454</v>
      </c>
      <c r="AM26" s="33">
        <v>36.687075</v>
      </c>
      <c r="AN26" s="34">
        <v>-121.67311599999999</v>
      </c>
      <c r="AO26" s="1">
        <f t="shared" si="2"/>
        <v>8</v>
      </c>
    </row>
    <row r="27" spans="1:41" x14ac:dyDescent="0.2">
      <c r="A27" s="2">
        <v>20</v>
      </c>
      <c r="B27" s="9">
        <f t="shared" si="0"/>
        <v>27</v>
      </c>
      <c r="C27" s="10" t="s">
        <v>177</v>
      </c>
      <c r="D27" s="10" t="s">
        <v>178</v>
      </c>
      <c r="E27" s="76">
        <f t="shared" si="1"/>
        <v>2095.1111111111113</v>
      </c>
      <c r="F27" s="26">
        <f t="shared" si="3"/>
        <v>2453.3888888888887</v>
      </c>
      <c r="G27" s="27">
        <f t="shared" si="4"/>
        <v>28672.888888888891</v>
      </c>
      <c r="I27" s="25">
        <v>2106.5</v>
      </c>
      <c r="J27" s="28">
        <v>1732</v>
      </c>
      <c r="K27" s="28">
        <v>2057.5</v>
      </c>
      <c r="L27" s="28">
        <v>2332.5</v>
      </c>
      <c r="M27" s="28">
        <v>2187.5</v>
      </c>
      <c r="N27" s="57">
        <v>1850</v>
      </c>
      <c r="O27" s="57">
        <v>2299</v>
      </c>
      <c r="P27" s="57">
        <v>2363</v>
      </c>
      <c r="Q27" s="112">
        <v>1928</v>
      </c>
      <c r="R27" s="24"/>
      <c r="S27" s="25">
        <v>2597.5</v>
      </c>
      <c r="T27" s="28">
        <v>2230</v>
      </c>
      <c r="U27" s="28">
        <v>2621</v>
      </c>
      <c r="V27" s="28">
        <v>2843.5</v>
      </c>
      <c r="W27" s="64">
        <v>2645.5</v>
      </c>
      <c r="X27" s="110">
        <v>2125</v>
      </c>
      <c r="Y27" s="110">
        <v>2370</v>
      </c>
      <c r="Z27" s="110">
        <v>2434</v>
      </c>
      <c r="AA27" s="66">
        <v>2214</v>
      </c>
      <c r="AB27" s="24"/>
      <c r="AC27" s="25">
        <v>29601</v>
      </c>
      <c r="AD27" s="28">
        <v>25322.5</v>
      </c>
      <c r="AE27" s="28">
        <v>30197.5</v>
      </c>
      <c r="AF27" s="28">
        <v>33470</v>
      </c>
      <c r="AG27" s="28">
        <v>31123</v>
      </c>
      <c r="AH27" s="80">
        <v>25939</v>
      </c>
      <c r="AI27" s="64">
        <v>26852</v>
      </c>
      <c r="AJ27" s="64">
        <v>27436</v>
      </c>
      <c r="AK27" s="112">
        <v>28115</v>
      </c>
      <c r="AM27" s="33">
        <v>36.598108000000003</v>
      </c>
      <c r="AN27" s="34">
        <v>-121.85172</v>
      </c>
      <c r="AO27" s="1">
        <f t="shared" si="2"/>
        <v>20</v>
      </c>
    </row>
    <row r="28" spans="1:41" x14ac:dyDescent="0.2">
      <c r="B28" s="9">
        <f t="shared" si="0"/>
        <v>28</v>
      </c>
      <c r="C28" s="10" t="s">
        <v>99</v>
      </c>
      <c r="D28" s="10" t="s">
        <v>101</v>
      </c>
      <c r="E28" s="76">
        <f t="shared" si="1"/>
        <v>2405</v>
      </c>
      <c r="F28" s="26">
        <f t="shared" si="3"/>
        <v>2291.5</v>
      </c>
      <c r="G28" s="27">
        <f t="shared" si="4"/>
        <v>28396</v>
      </c>
      <c r="I28" s="25">
        <v>2405</v>
      </c>
      <c r="J28" s="28"/>
      <c r="K28" s="28"/>
      <c r="L28" s="28"/>
      <c r="M28" s="28" t="s">
        <v>370</v>
      </c>
      <c r="N28" s="57"/>
      <c r="O28" s="57"/>
      <c r="P28" s="57"/>
      <c r="Q28" s="112"/>
      <c r="R28" s="24"/>
      <c r="S28" s="25">
        <v>2291.5</v>
      </c>
      <c r="T28" s="28"/>
      <c r="U28" s="28"/>
      <c r="V28" s="28"/>
      <c r="W28" s="64" t="s">
        <v>370</v>
      </c>
      <c r="X28" s="110"/>
      <c r="Y28" s="110"/>
      <c r="Z28" s="110"/>
      <c r="AA28" s="66"/>
      <c r="AB28" s="24"/>
      <c r="AC28" s="25">
        <v>28396</v>
      </c>
      <c r="AD28" s="28"/>
      <c r="AE28" s="28"/>
      <c r="AF28" s="28"/>
      <c r="AG28" s="28" t="s">
        <v>370</v>
      </c>
      <c r="AH28" s="80"/>
      <c r="AI28" s="64"/>
      <c r="AJ28" s="64"/>
      <c r="AK28" s="112"/>
      <c r="AM28" s="33">
        <v>36.609428999999999</v>
      </c>
      <c r="AN28" s="34">
        <v>-121.85766700000001</v>
      </c>
      <c r="AO28" s="1">
        <f t="shared" si="2"/>
        <v>0</v>
      </c>
    </row>
    <row r="29" spans="1:41" x14ac:dyDescent="0.2">
      <c r="A29" s="2">
        <v>19</v>
      </c>
      <c r="B29" s="9">
        <f t="shared" si="0"/>
        <v>30</v>
      </c>
      <c r="C29" s="10" t="s">
        <v>60</v>
      </c>
      <c r="D29" s="10" t="s">
        <v>62</v>
      </c>
      <c r="E29" s="76">
        <f t="shared" si="1"/>
        <v>3612.7777777777778</v>
      </c>
      <c r="F29" s="26">
        <f t="shared" si="3"/>
        <v>2654</v>
      </c>
      <c r="G29" s="27">
        <f t="shared" si="4"/>
        <v>28248.222222222223</v>
      </c>
      <c r="I29" s="25">
        <v>2876</v>
      </c>
      <c r="J29" s="28">
        <v>13840.5</v>
      </c>
      <c r="K29" s="28">
        <v>2299.5</v>
      </c>
      <c r="L29" s="28">
        <v>2351.5</v>
      </c>
      <c r="M29" s="28">
        <v>2337.5</v>
      </c>
      <c r="N29" s="57">
        <v>2168</v>
      </c>
      <c r="O29" s="57">
        <v>2016</v>
      </c>
      <c r="P29" s="57">
        <v>2664</v>
      </c>
      <c r="Q29" s="112">
        <v>1962</v>
      </c>
      <c r="R29" s="24"/>
      <c r="S29" s="25">
        <v>3147</v>
      </c>
      <c r="T29" s="28">
        <v>2541.5</v>
      </c>
      <c r="U29" s="28">
        <v>2640.5</v>
      </c>
      <c r="V29" s="28">
        <v>2859</v>
      </c>
      <c r="W29" s="64">
        <v>2576</v>
      </c>
      <c r="X29" s="110">
        <v>2279</v>
      </c>
      <c r="Y29" s="110">
        <v>2379</v>
      </c>
      <c r="Z29" s="110">
        <v>2700</v>
      </c>
      <c r="AA29" s="66">
        <v>2764</v>
      </c>
      <c r="AB29" s="24"/>
      <c r="AC29" s="25">
        <v>31631</v>
      </c>
      <c r="AD29" s="28">
        <v>25486</v>
      </c>
      <c r="AE29" s="28">
        <v>27359.5</v>
      </c>
      <c r="AF29" s="28">
        <v>28960.5</v>
      </c>
      <c r="AG29" s="28">
        <v>26375</v>
      </c>
      <c r="AH29" s="80">
        <v>27537</v>
      </c>
      <c r="AI29" s="64">
        <v>28890</v>
      </c>
      <c r="AJ29" s="64">
        <v>29512</v>
      </c>
      <c r="AK29" s="112">
        <v>28483</v>
      </c>
      <c r="AM29" s="33">
        <v>36.669867000000004</v>
      </c>
      <c r="AN29" s="34">
        <v>-121.76271</v>
      </c>
      <c r="AO29" s="1">
        <f t="shared" si="2"/>
        <v>19</v>
      </c>
    </row>
    <row r="30" spans="1:41" x14ac:dyDescent="0.2">
      <c r="B30" s="9">
        <f t="shared" si="0"/>
        <v>29</v>
      </c>
      <c r="C30" s="10" t="s">
        <v>291</v>
      </c>
      <c r="D30" s="10" t="s">
        <v>14</v>
      </c>
      <c r="E30" s="76">
        <f t="shared" si="1"/>
        <v>2075.5</v>
      </c>
      <c r="F30" s="26">
        <f t="shared" si="3"/>
        <v>2222.5</v>
      </c>
      <c r="G30" s="27">
        <f t="shared" si="4"/>
        <v>28262</v>
      </c>
      <c r="I30" s="25">
        <v>2075.5</v>
      </c>
      <c r="J30" s="28"/>
      <c r="K30" s="28"/>
      <c r="L30" s="28"/>
      <c r="M30" s="28" t="s">
        <v>370</v>
      </c>
      <c r="N30" s="57"/>
      <c r="O30" s="57"/>
      <c r="P30" s="57"/>
      <c r="Q30" s="112"/>
      <c r="R30" s="24"/>
      <c r="S30" s="25">
        <v>2222.5</v>
      </c>
      <c r="T30" s="28"/>
      <c r="U30" s="28"/>
      <c r="V30" s="28"/>
      <c r="W30" s="64" t="s">
        <v>370</v>
      </c>
      <c r="X30" s="110"/>
      <c r="Y30" s="110"/>
      <c r="Z30" s="110"/>
      <c r="AA30" s="66"/>
      <c r="AB30" s="24"/>
      <c r="AC30" s="25">
        <v>28262</v>
      </c>
      <c r="AD30" s="28"/>
      <c r="AE30" s="28"/>
      <c r="AF30" s="28"/>
      <c r="AG30" s="28" t="s">
        <v>370</v>
      </c>
      <c r="AH30" s="80"/>
      <c r="AI30" s="64"/>
      <c r="AJ30" s="64"/>
      <c r="AK30" s="112"/>
      <c r="AM30" s="33">
        <v>36.575830000000003</v>
      </c>
      <c r="AN30" s="34">
        <v>-121.913422</v>
      </c>
      <c r="AO30" s="1">
        <f t="shared" si="2"/>
        <v>0</v>
      </c>
    </row>
    <row r="31" spans="1:41" x14ac:dyDescent="0.2">
      <c r="A31" s="2">
        <v>11</v>
      </c>
      <c r="B31" s="9">
        <f t="shared" si="0"/>
        <v>26</v>
      </c>
      <c r="C31" s="10" t="s">
        <v>148</v>
      </c>
      <c r="D31" s="10" t="s">
        <v>149</v>
      </c>
      <c r="E31" s="76">
        <f t="shared" si="1"/>
        <v>2174.1666666666665</v>
      </c>
      <c r="F31" s="26">
        <f t="shared" si="3"/>
        <v>2401.7777777777778</v>
      </c>
      <c r="G31" s="27">
        <f t="shared" si="4"/>
        <v>28853.333333333332</v>
      </c>
      <c r="I31" s="25">
        <v>1715</v>
      </c>
      <c r="J31" s="28">
        <v>2379</v>
      </c>
      <c r="K31" s="28">
        <v>2203</v>
      </c>
      <c r="L31" s="28">
        <v>2072</v>
      </c>
      <c r="M31" s="28">
        <v>2230.5</v>
      </c>
      <c r="N31" s="57">
        <v>2253</v>
      </c>
      <c r="O31" s="57">
        <v>2255</v>
      </c>
      <c r="P31" s="57">
        <v>2339</v>
      </c>
      <c r="Q31" s="112">
        <v>2121</v>
      </c>
      <c r="R31" s="24"/>
      <c r="S31" s="25">
        <v>1609.5</v>
      </c>
      <c r="T31" s="28">
        <v>2615</v>
      </c>
      <c r="U31" s="28">
        <v>2328</v>
      </c>
      <c r="V31" s="28">
        <v>2451.5</v>
      </c>
      <c r="W31" s="64">
        <v>2415</v>
      </c>
      <c r="X31" s="110">
        <v>2462</v>
      </c>
      <c r="Y31" s="110">
        <v>2764</v>
      </c>
      <c r="Z31" s="110">
        <v>2844</v>
      </c>
      <c r="AA31" s="66">
        <v>2127</v>
      </c>
      <c r="AB31" s="24"/>
      <c r="AC31" s="25">
        <v>19369.5</v>
      </c>
      <c r="AD31" s="28">
        <v>31761.5</v>
      </c>
      <c r="AE31" s="28">
        <v>31704</v>
      </c>
      <c r="AF31" s="28">
        <v>28445.5</v>
      </c>
      <c r="AG31" s="28">
        <v>28521.5</v>
      </c>
      <c r="AH31" s="80">
        <v>29213</v>
      </c>
      <c r="AI31" s="64">
        <v>30249</v>
      </c>
      <c r="AJ31" s="64">
        <v>30632</v>
      </c>
      <c r="AK31" s="112">
        <v>29784</v>
      </c>
      <c r="AM31" s="33">
        <v>36.677691000000003</v>
      </c>
      <c r="AN31" s="34">
        <v>-121.650294</v>
      </c>
      <c r="AO31" s="1">
        <f t="shared" si="2"/>
        <v>11</v>
      </c>
    </row>
    <row r="32" spans="1:41" x14ac:dyDescent="0.2">
      <c r="A32" s="2">
        <v>15</v>
      </c>
      <c r="B32" s="9">
        <f t="shared" si="0"/>
        <v>34</v>
      </c>
      <c r="C32" s="10" t="s">
        <v>92</v>
      </c>
      <c r="D32" s="10" t="s">
        <v>93</v>
      </c>
      <c r="E32" s="76">
        <f t="shared" si="1"/>
        <v>1738.8888888888889</v>
      </c>
      <c r="F32" s="26">
        <f t="shared" si="3"/>
        <v>2146.7222222222222</v>
      </c>
      <c r="G32" s="27">
        <f t="shared" si="4"/>
        <v>26452.166666666668</v>
      </c>
      <c r="I32" s="25">
        <v>1869</v>
      </c>
      <c r="J32" s="28">
        <v>1812</v>
      </c>
      <c r="K32" s="28">
        <v>1646.5</v>
      </c>
      <c r="L32" s="28">
        <v>1613</v>
      </c>
      <c r="M32" s="28">
        <v>1763.5</v>
      </c>
      <c r="N32" s="57">
        <v>1932</v>
      </c>
      <c r="O32" s="57">
        <v>1946</v>
      </c>
      <c r="P32" s="57">
        <v>1575</v>
      </c>
      <c r="Q32" s="112">
        <v>1493</v>
      </c>
      <c r="R32" s="24"/>
      <c r="S32" s="25">
        <v>2169</v>
      </c>
      <c r="T32" s="28">
        <v>2031</v>
      </c>
      <c r="U32" s="28">
        <v>2374</v>
      </c>
      <c r="V32" s="28">
        <v>2252</v>
      </c>
      <c r="W32" s="64">
        <v>2170.5</v>
      </c>
      <c r="X32" s="110">
        <v>2416</v>
      </c>
      <c r="Y32" s="110">
        <v>2101</v>
      </c>
      <c r="Z32" s="110">
        <v>1965</v>
      </c>
      <c r="AA32" s="66">
        <v>1842</v>
      </c>
      <c r="AB32" s="24"/>
      <c r="AC32" s="25">
        <v>27210.5</v>
      </c>
      <c r="AD32" s="28">
        <v>27537</v>
      </c>
      <c r="AE32" s="28">
        <v>29374.5</v>
      </c>
      <c r="AF32" s="28">
        <v>26646</v>
      </c>
      <c r="AG32" s="28">
        <v>26262.5</v>
      </c>
      <c r="AH32" s="80">
        <v>26164</v>
      </c>
      <c r="AI32" s="64">
        <v>24755</v>
      </c>
      <c r="AJ32" s="64">
        <v>25827</v>
      </c>
      <c r="AK32" s="112">
        <v>24293</v>
      </c>
      <c r="AM32" s="33">
        <v>36.668424000000002</v>
      </c>
      <c r="AN32" s="34">
        <v>-121.627706</v>
      </c>
      <c r="AO32" s="1">
        <f t="shared" si="2"/>
        <v>15</v>
      </c>
    </row>
    <row r="33" spans="1:41" x14ac:dyDescent="0.2">
      <c r="B33" s="9">
        <f t="shared" si="0"/>
        <v>31</v>
      </c>
      <c r="C33" s="10" t="s">
        <v>15</v>
      </c>
      <c r="D33" s="10" t="s">
        <v>17</v>
      </c>
      <c r="E33" s="76">
        <f t="shared" si="1"/>
        <v>1750</v>
      </c>
      <c r="F33" s="26">
        <f t="shared" si="3"/>
        <v>2128.5</v>
      </c>
      <c r="G33" s="27">
        <f t="shared" si="4"/>
        <v>27641.5</v>
      </c>
      <c r="I33" s="25">
        <v>1750</v>
      </c>
      <c r="J33" s="28"/>
      <c r="K33" s="28"/>
      <c r="L33" s="28"/>
      <c r="M33" s="28" t="s">
        <v>370</v>
      </c>
      <c r="N33" s="57"/>
      <c r="O33" s="57"/>
      <c r="P33" s="57"/>
      <c r="Q33" s="112"/>
      <c r="R33" s="24"/>
      <c r="S33" s="25">
        <v>2128.5</v>
      </c>
      <c r="T33" s="28"/>
      <c r="U33" s="28"/>
      <c r="V33" s="28"/>
      <c r="W33" s="64" t="s">
        <v>370</v>
      </c>
      <c r="X33" s="110"/>
      <c r="Y33" s="110"/>
      <c r="Z33" s="110"/>
      <c r="AA33" s="66"/>
      <c r="AB33" s="24"/>
      <c r="AC33" s="25">
        <v>27641.5</v>
      </c>
      <c r="AD33" s="28"/>
      <c r="AE33" s="28"/>
      <c r="AF33" s="28"/>
      <c r="AG33" s="28" t="s">
        <v>370</v>
      </c>
      <c r="AH33" s="80"/>
      <c r="AI33" s="64"/>
      <c r="AJ33" s="64"/>
      <c r="AK33" s="112"/>
      <c r="AM33" s="33">
        <v>36.246991999999999</v>
      </c>
      <c r="AN33" s="34">
        <v>-121.17612219999999</v>
      </c>
      <c r="AO33" s="1">
        <f t="shared" si="2"/>
        <v>0</v>
      </c>
    </row>
    <row r="34" spans="1:41" x14ac:dyDescent="0.2">
      <c r="A34" s="2">
        <v>21</v>
      </c>
      <c r="B34" s="9">
        <f t="shared" si="0"/>
        <v>33</v>
      </c>
      <c r="C34" s="10" t="s">
        <v>258</v>
      </c>
      <c r="D34" s="10" t="s">
        <v>260</v>
      </c>
      <c r="E34" s="76">
        <f t="shared" si="1"/>
        <v>1918.7222222222222</v>
      </c>
      <c r="F34" s="26">
        <f t="shared" si="3"/>
        <v>2390.8333333333335</v>
      </c>
      <c r="G34" s="27">
        <f t="shared" si="4"/>
        <v>26488.277777777777</v>
      </c>
      <c r="I34" s="25">
        <v>2352</v>
      </c>
      <c r="J34" s="28">
        <v>1969</v>
      </c>
      <c r="K34" s="28">
        <v>1867.5</v>
      </c>
      <c r="L34" s="28">
        <v>1763</v>
      </c>
      <c r="M34" s="28">
        <v>1612</v>
      </c>
      <c r="N34" s="57">
        <v>2014</v>
      </c>
      <c r="O34" s="57">
        <v>1997</v>
      </c>
      <c r="P34" s="57">
        <v>1797</v>
      </c>
      <c r="Q34" s="112">
        <v>1897</v>
      </c>
      <c r="R34" s="24"/>
      <c r="S34" s="25">
        <v>2905</v>
      </c>
      <c r="T34" s="28">
        <v>2416.5</v>
      </c>
      <c r="U34" s="28">
        <v>2413</v>
      </c>
      <c r="V34" s="28">
        <v>2410</v>
      </c>
      <c r="W34" s="64">
        <v>2111</v>
      </c>
      <c r="X34" s="110">
        <v>2540</v>
      </c>
      <c r="Y34" s="110">
        <v>2287</v>
      </c>
      <c r="Z34" s="110">
        <v>2207</v>
      </c>
      <c r="AA34" s="66">
        <v>2228</v>
      </c>
      <c r="AB34" s="24"/>
      <c r="AC34" s="25">
        <v>32099</v>
      </c>
      <c r="AD34" s="28">
        <v>25261</v>
      </c>
      <c r="AE34" s="28">
        <v>25546</v>
      </c>
      <c r="AF34" s="28">
        <v>25820.5</v>
      </c>
      <c r="AG34" s="28">
        <v>22477</v>
      </c>
      <c r="AH34" s="80">
        <v>27773</v>
      </c>
      <c r="AI34" s="64">
        <v>26552</v>
      </c>
      <c r="AJ34" s="64">
        <v>27366</v>
      </c>
      <c r="AK34" s="112">
        <v>25500</v>
      </c>
      <c r="AM34" s="33">
        <v>36.606490000000001</v>
      </c>
      <c r="AN34" s="34">
        <v>-121.85774600000001</v>
      </c>
      <c r="AO34" s="1">
        <f t="shared" si="2"/>
        <v>21</v>
      </c>
    </row>
    <row r="35" spans="1:41" x14ac:dyDescent="0.2">
      <c r="A35" s="2">
        <v>16</v>
      </c>
      <c r="B35" s="9">
        <f t="shared" si="0"/>
        <v>36</v>
      </c>
      <c r="C35" s="10" t="s">
        <v>250</v>
      </c>
      <c r="D35" s="10" t="s">
        <v>251</v>
      </c>
      <c r="E35" s="76">
        <f t="shared" si="1"/>
        <v>1946.7142857142858</v>
      </c>
      <c r="F35" s="26">
        <f t="shared" si="3"/>
        <v>2298.5</v>
      </c>
      <c r="G35" s="27">
        <f t="shared" si="4"/>
        <v>25838.428571428572</v>
      </c>
      <c r="I35" s="25">
        <v>2165.5</v>
      </c>
      <c r="J35" s="28">
        <v>2224</v>
      </c>
      <c r="K35" s="28">
        <v>1865</v>
      </c>
      <c r="L35" s="28">
        <v>1788.5</v>
      </c>
      <c r="M35" s="28">
        <v>1782</v>
      </c>
      <c r="N35" s="57">
        <v>2156</v>
      </c>
      <c r="O35" s="57">
        <v>1646</v>
      </c>
      <c r="P35" s="57"/>
      <c r="Q35" s="112"/>
      <c r="R35" s="24"/>
      <c r="S35" s="25">
        <v>2583</v>
      </c>
      <c r="T35" s="28">
        <v>2317</v>
      </c>
      <c r="U35" s="28">
        <v>2304.5</v>
      </c>
      <c r="V35" s="28">
        <v>2379.5</v>
      </c>
      <c r="W35" s="64">
        <v>1989.5</v>
      </c>
      <c r="X35" s="110">
        <v>2246</v>
      </c>
      <c r="Y35" s="110">
        <v>2270</v>
      </c>
      <c r="Z35" s="110"/>
      <c r="AA35" s="66"/>
      <c r="AB35" s="24"/>
      <c r="AC35" s="25">
        <v>29780.5</v>
      </c>
      <c r="AD35" s="28">
        <v>26619</v>
      </c>
      <c r="AE35" s="28">
        <v>25881</v>
      </c>
      <c r="AF35" s="28">
        <v>25533.5</v>
      </c>
      <c r="AG35" s="28">
        <v>22410</v>
      </c>
      <c r="AH35" s="80">
        <v>27097</v>
      </c>
      <c r="AI35" s="64">
        <v>23548</v>
      </c>
      <c r="AJ35" s="64"/>
      <c r="AK35" s="112"/>
      <c r="AM35" s="33">
        <v>36.668270999999997</v>
      </c>
      <c r="AN35" s="34">
        <v>-121.683775</v>
      </c>
      <c r="AO35" s="1">
        <f t="shared" si="2"/>
        <v>16</v>
      </c>
    </row>
    <row r="36" spans="1:41" x14ac:dyDescent="0.2">
      <c r="A36" s="2">
        <v>22</v>
      </c>
      <c r="B36" s="9">
        <f t="shared" si="0"/>
        <v>32</v>
      </c>
      <c r="C36" s="10" t="s">
        <v>158</v>
      </c>
      <c r="D36" s="10" t="s">
        <v>159</v>
      </c>
      <c r="E36" s="76">
        <f t="shared" si="1"/>
        <v>2165.0555555555557</v>
      </c>
      <c r="F36" s="26">
        <f t="shared" si="3"/>
        <v>2314.0555555555557</v>
      </c>
      <c r="G36" s="27">
        <f t="shared" si="4"/>
        <v>26715.444444444445</v>
      </c>
      <c r="I36" s="25">
        <v>2488.5</v>
      </c>
      <c r="J36" s="28">
        <v>1953.5</v>
      </c>
      <c r="K36" s="28">
        <v>2073.5</v>
      </c>
      <c r="L36" s="28">
        <v>2205.5</v>
      </c>
      <c r="M36" s="28">
        <v>2152.5</v>
      </c>
      <c r="N36" s="57">
        <v>2377</v>
      </c>
      <c r="O36" s="57">
        <v>2083</v>
      </c>
      <c r="P36" s="57">
        <v>2056</v>
      </c>
      <c r="Q36" s="112">
        <v>2096</v>
      </c>
      <c r="R36" s="24"/>
      <c r="S36" s="25">
        <v>2543</v>
      </c>
      <c r="T36" s="28">
        <v>2229</v>
      </c>
      <c r="U36" s="28">
        <v>2204</v>
      </c>
      <c r="V36" s="28">
        <v>2336.5</v>
      </c>
      <c r="W36" s="64">
        <v>2301</v>
      </c>
      <c r="X36" s="110">
        <v>2496</v>
      </c>
      <c r="Y36" s="110">
        <v>2246</v>
      </c>
      <c r="Z36" s="110">
        <v>2240</v>
      </c>
      <c r="AA36" s="66">
        <v>2231</v>
      </c>
      <c r="AB36" s="24"/>
      <c r="AC36" s="25">
        <v>29205</v>
      </c>
      <c r="AD36" s="28">
        <v>25204</v>
      </c>
      <c r="AE36" s="28">
        <v>25149</v>
      </c>
      <c r="AF36" s="28">
        <v>26885.5</v>
      </c>
      <c r="AG36" s="28">
        <v>26446.5</v>
      </c>
      <c r="AH36" s="80">
        <v>27333</v>
      </c>
      <c r="AI36" s="64">
        <v>28014</v>
      </c>
      <c r="AJ36" s="64">
        <v>26090</v>
      </c>
      <c r="AK36" s="112">
        <v>26112</v>
      </c>
      <c r="AM36" s="33">
        <v>36.583756999999999</v>
      </c>
      <c r="AN36" s="34">
        <v>-121.90123199999999</v>
      </c>
      <c r="AO36" s="1">
        <f t="shared" si="2"/>
        <v>22</v>
      </c>
    </row>
    <row r="37" spans="1:41" x14ac:dyDescent="0.2">
      <c r="A37" s="2">
        <v>26</v>
      </c>
      <c r="B37" s="9">
        <f t="shared" si="0"/>
        <v>37</v>
      </c>
      <c r="C37" s="10" t="s">
        <v>255</v>
      </c>
      <c r="D37" s="10" t="s">
        <v>257</v>
      </c>
      <c r="E37" s="76">
        <f t="shared" si="1"/>
        <v>2000.5555555555557</v>
      </c>
      <c r="F37" s="26">
        <f t="shared" si="3"/>
        <v>2206.0555555555557</v>
      </c>
      <c r="G37" s="27">
        <f t="shared" si="4"/>
        <v>25759.222222222223</v>
      </c>
      <c r="I37" s="25">
        <v>2618.5</v>
      </c>
      <c r="J37" s="28">
        <v>1830.5</v>
      </c>
      <c r="K37" s="28">
        <v>2544.5</v>
      </c>
      <c r="L37" s="28">
        <v>1800.5</v>
      </c>
      <c r="M37" s="28">
        <v>1807</v>
      </c>
      <c r="N37" s="57">
        <v>1839</v>
      </c>
      <c r="O37" s="57">
        <v>1855</v>
      </c>
      <c r="P37" s="57">
        <v>1941</v>
      </c>
      <c r="Q37" s="112">
        <v>1769</v>
      </c>
      <c r="R37" s="24"/>
      <c r="S37" s="25">
        <v>2386.5</v>
      </c>
      <c r="T37" s="28">
        <v>2154.5</v>
      </c>
      <c r="U37" s="28">
        <v>2338.5</v>
      </c>
      <c r="V37" s="28">
        <v>2099.5</v>
      </c>
      <c r="W37" s="64">
        <v>2134.5</v>
      </c>
      <c r="X37" s="110">
        <v>2311</v>
      </c>
      <c r="Y37" s="110">
        <v>2061</v>
      </c>
      <c r="Z37" s="110">
        <v>2362</v>
      </c>
      <c r="AA37" s="66">
        <v>2007</v>
      </c>
      <c r="AB37" s="24"/>
      <c r="AC37" s="25">
        <v>32703</v>
      </c>
      <c r="AD37" s="28">
        <v>24127.5</v>
      </c>
      <c r="AE37" s="28">
        <v>24420</v>
      </c>
      <c r="AF37" s="28">
        <v>24685.5</v>
      </c>
      <c r="AG37" s="28">
        <v>25344</v>
      </c>
      <c r="AH37" s="80">
        <v>24947</v>
      </c>
      <c r="AI37" s="64">
        <v>25264</v>
      </c>
      <c r="AJ37" s="64">
        <v>25348</v>
      </c>
      <c r="AK37" s="112">
        <v>24994</v>
      </c>
      <c r="AM37" s="33">
        <v>36.608156000000001</v>
      </c>
      <c r="AN37" s="34">
        <v>-121.85448</v>
      </c>
      <c r="AO37" s="1">
        <f t="shared" si="2"/>
        <v>26</v>
      </c>
    </row>
    <row r="38" spans="1:41" x14ac:dyDescent="0.2">
      <c r="A38" s="2">
        <v>39</v>
      </c>
      <c r="B38" s="9">
        <f t="shared" si="0"/>
        <v>56</v>
      </c>
      <c r="C38" s="10" t="s">
        <v>124</v>
      </c>
      <c r="D38" s="10" t="s">
        <v>125</v>
      </c>
      <c r="E38" s="76">
        <f t="shared" si="1"/>
        <v>1615.4444444444443</v>
      </c>
      <c r="F38" s="26">
        <f t="shared" si="3"/>
        <v>1814.8888888888889</v>
      </c>
      <c r="G38" s="27">
        <f t="shared" si="4"/>
        <v>22249.611111111109</v>
      </c>
      <c r="I38" s="25">
        <v>2809.5</v>
      </c>
      <c r="J38" s="28">
        <v>1631</v>
      </c>
      <c r="K38" s="28">
        <v>1655.5</v>
      </c>
      <c r="L38" s="56">
        <v>1351.5</v>
      </c>
      <c r="M38" s="56">
        <v>1450.5</v>
      </c>
      <c r="N38" s="57">
        <v>1388</v>
      </c>
      <c r="O38" s="57">
        <v>1396</v>
      </c>
      <c r="P38" s="57">
        <v>1790</v>
      </c>
      <c r="Q38" s="112">
        <v>1067</v>
      </c>
      <c r="R38" s="24"/>
      <c r="S38" s="25">
        <v>3368.5</v>
      </c>
      <c r="T38" s="28">
        <v>1531.5</v>
      </c>
      <c r="U38" s="28">
        <v>1794.5</v>
      </c>
      <c r="V38" s="28">
        <v>1840</v>
      </c>
      <c r="W38" s="64">
        <v>1708.5</v>
      </c>
      <c r="X38" s="110">
        <v>1470</v>
      </c>
      <c r="Y38" s="110">
        <v>1715</v>
      </c>
      <c r="Z38" s="110">
        <v>1850</v>
      </c>
      <c r="AA38" s="66">
        <v>1056</v>
      </c>
      <c r="AB38" s="24"/>
      <c r="AC38" s="25">
        <v>42998</v>
      </c>
      <c r="AD38" s="28">
        <v>22143</v>
      </c>
      <c r="AE38" s="28">
        <v>19885.5</v>
      </c>
      <c r="AF38" s="28">
        <v>20707.5</v>
      </c>
      <c r="AG38" s="28">
        <v>19997.5</v>
      </c>
      <c r="AH38" s="80">
        <v>18696</v>
      </c>
      <c r="AI38" s="64">
        <v>18701</v>
      </c>
      <c r="AJ38" s="64">
        <v>19413</v>
      </c>
      <c r="AK38" s="112">
        <v>17705</v>
      </c>
      <c r="AM38" s="33">
        <v>36.6982</v>
      </c>
      <c r="AN38" s="34">
        <v>-121.667013</v>
      </c>
      <c r="AO38" s="1">
        <f t="shared" si="2"/>
        <v>39</v>
      </c>
    </row>
    <row r="39" spans="1:41" x14ac:dyDescent="0.2">
      <c r="A39" s="2">
        <v>29</v>
      </c>
      <c r="B39" s="9">
        <f t="shared" si="0"/>
        <v>40</v>
      </c>
      <c r="C39" s="10" t="s">
        <v>126</v>
      </c>
      <c r="D39" s="10" t="s">
        <v>128</v>
      </c>
      <c r="E39" s="76">
        <f t="shared" si="1"/>
        <v>1859</v>
      </c>
      <c r="F39" s="26">
        <f t="shared" si="3"/>
        <v>2220.8333333333335</v>
      </c>
      <c r="G39" s="27">
        <f t="shared" si="4"/>
        <v>25413.333333333332</v>
      </c>
      <c r="I39" s="25">
        <v>1993</v>
      </c>
      <c r="J39" s="28">
        <v>1692</v>
      </c>
      <c r="K39" s="28">
        <v>1956.5</v>
      </c>
      <c r="L39" s="67">
        <v>1404</v>
      </c>
      <c r="M39" s="68">
        <v>2194.5</v>
      </c>
      <c r="N39" s="57">
        <v>2015</v>
      </c>
      <c r="O39" s="57">
        <v>2114</v>
      </c>
      <c r="P39" s="57">
        <v>1903</v>
      </c>
      <c r="Q39" s="112">
        <v>1459</v>
      </c>
      <c r="R39" s="24"/>
      <c r="S39" s="25">
        <v>2913.5</v>
      </c>
      <c r="T39" s="28">
        <v>1749.5</v>
      </c>
      <c r="U39" s="28">
        <v>2371.5</v>
      </c>
      <c r="V39" s="28">
        <v>2032.5</v>
      </c>
      <c r="W39" s="64">
        <v>2734.5</v>
      </c>
      <c r="X39" s="110">
        <v>2057</v>
      </c>
      <c r="Y39" s="110">
        <v>2319</v>
      </c>
      <c r="Z39" s="110">
        <v>2060</v>
      </c>
      <c r="AA39" s="66">
        <v>1750</v>
      </c>
      <c r="AB39" s="24"/>
      <c r="AC39" s="25">
        <v>33671</v>
      </c>
      <c r="AD39" s="28">
        <v>23776</v>
      </c>
      <c r="AE39" s="28">
        <v>23406.5</v>
      </c>
      <c r="AF39" s="28">
        <v>22737</v>
      </c>
      <c r="AG39" s="28">
        <v>27094.5</v>
      </c>
      <c r="AH39" s="80">
        <v>24232</v>
      </c>
      <c r="AI39" s="64">
        <v>24453</v>
      </c>
      <c r="AJ39" s="64">
        <v>24731</v>
      </c>
      <c r="AK39" s="112">
        <v>24619</v>
      </c>
      <c r="AM39" s="33">
        <v>36.698027000000003</v>
      </c>
      <c r="AN39" s="34">
        <v>-121.662824</v>
      </c>
      <c r="AO39" s="1">
        <f t="shared" si="2"/>
        <v>29</v>
      </c>
    </row>
    <row r="40" spans="1:41" x14ac:dyDescent="0.2">
      <c r="A40" s="2">
        <v>25</v>
      </c>
      <c r="B40" s="9">
        <f t="shared" si="0"/>
        <v>44</v>
      </c>
      <c r="C40" s="10" t="s">
        <v>324</v>
      </c>
      <c r="D40" s="10" t="s">
        <v>327</v>
      </c>
      <c r="E40" s="76">
        <f t="shared" si="1"/>
        <v>1939.1666666666667</v>
      </c>
      <c r="F40" s="26">
        <f t="shared" si="3"/>
        <v>2027.6666666666667</v>
      </c>
      <c r="G40" s="27">
        <f t="shared" si="4"/>
        <v>24524</v>
      </c>
      <c r="I40" s="25">
        <v>2194</v>
      </c>
      <c r="J40" s="28">
        <v>2027.5</v>
      </c>
      <c r="K40" s="28">
        <v>1897.5</v>
      </c>
      <c r="L40" s="69">
        <v>1868</v>
      </c>
      <c r="M40" s="28">
        <v>2087.5</v>
      </c>
      <c r="N40" s="57">
        <v>1779</v>
      </c>
      <c r="O40" s="57">
        <v>1842</v>
      </c>
      <c r="P40" s="57">
        <v>1732</v>
      </c>
      <c r="Q40" s="112">
        <v>2025</v>
      </c>
      <c r="R40" s="24"/>
      <c r="S40" s="25">
        <v>2267</v>
      </c>
      <c r="T40" s="28">
        <v>2020.5</v>
      </c>
      <c r="U40" s="28">
        <v>1920.5</v>
      </c>
      <c r="V40" s="28">
        <v>2226</v>
      </c>
      <c r="W40" s="64">
        <v>2282</v>
      </c>
      <c r="X40" s="110">
        <v>1809</v>
      </c>
      <c r="Y40" s="110">
        <v>1790</v>
      </c>
      <c r="Z40" s="110">
        <v>1863</v>
      </c>
      <c r="AA40" s="66">
        <v>2071</v>
      </c>
      <c r="AB40" s="24"/>
      <c r="AC40" s="25">
        <v>27885.5</v>
      </c>
      <c r="AD40" s="28">
        <v>24264.5</v>
      </c>
      <c r="AE40" s="28">
        <v>24310</v>
      </c>
      <c r="AF40" s="28">
        <v>25731.5</v>
      </c>
      <c r="AG40" s="28">
        <v>25434.5</v>
      </c>
      <c r="AH40" s="80">
        <v>22304</v>
      </c>
      <c r="AI40" s="64">
        <v>22755</v>
      </c>
      <c r="AJ40" s="64">
        <v>22813</v>
      </c>
      <c r="AK40" s="112">
        <v>25218</v>
      </c>
      <c r="AM40" s="33">
        <v>36.655486000000003</v>
      </c>
      <c r="AN40" s="34">
        <v>-121.65853799999999</v>
      </c>
      <c r="AO40" s="1">
        <f t="shared" si="2"/>
        <v>25</v>
      </c>
    </row>
    <row r="41" spans="1:41" x14ac:dyDescent="0.2">
      <c r="A41" s="2">
        <v>38</v>
      </c>
      <c r="B41" s="9">
        <f t="shared" si="0"/>
        <v>41</v>
      </c>
      <c r="C41" s="10" t="s">
        <v>320</v>
      </c>
      <c r="D41" s="10" t="s">
        <v>322</v>
      </c>
      <c r="E41" s="76">
        <f t="shared" si="1"/>
        <v>1891.3333333333333</v>
      </c>
      <c r="F41" s="26">
        <f t="shared" si="3"/>
        <v>2102.1111111111113</v>
      </c>
      <c r="G41" s="27">
        <f t="shared" si="4"/>
        <v>25377.111111111109</v>
      </c>
      <c r="I41" s="25">
        <v>1835.5</v>
      </c>
      <c r="J41" s="28">
        <v>1592</v>
      </c>
      <c r="K41" s="28">
        <v>1865.5</v>
      </c>
      <c r="L41" s="70">
        <v>1912</v>
      </c>
      <c r="M41" s="71">
        <v>2119</v>
      </c>
      <c r="N41" s="57">
        <v>1779</v>
      </c>
      <c r="O41" s="57">
        <v>1974</v>
      </c>
      <c r="P41" s="57">
        <v>2012</v>
      </c>
      <c r="Q41" s="112">
        <v>1933</v>
      </c>
      <c r="R41" s="24"/>
      <c r="S41" s="25">
        <v>2141</v>
      </c>
      <c r="T41" s="28">
        <v>1787</v>
      </c>
      <c r="U41" s="28">
        <v>2313.5</v>
      </c>
      <c r="V41" s="28">
        <v>2056.5</v>
      </c>
      <c r="W41" s="64">
        <v>2345</v>
      </c>
      <c r="X41" s="110">
        <v>1874</v>
      </c>
      <c r="Y41" s="110">
        <v>2199</v>
      </c>
      <c r="Z41" s="110">
        <v>2204</v>
      </c>
      <c r="AA41" s="66">
        <v>1999</v>
      </c>
      <c r="AB41" s="24"/>
      <c r="AC41" s="25">
        <v>27688.5</v>
      </c>
      <c r="AD41" s="28">
        <v>22156.5</v>
      </c>
      <c r="AE41" s="28">
        <v>25133.5</v>
      </c>
      <c r="AF41" s="28">
        <v>26820</v>
      </c>
      <c r="AG41" s="28">
        <v>28315.5</v>
      </c>
      <c r="AH41" s="80">
        <v>24067</v>
      </c>
      <c r="AI41" s="64">
        <v>24051</v>
      </c>
      <c r="AJ41" s="64">
        <v>25745</v>
      </c>
      <c r="AK41" s="112">
        <v>24417</v>
      </c>
      <c r="AM41" s="33">
        <v>36.655718999999998</v>
      </c>
      <c r="AN41" s="34">
        <v>-121.63647400000001</v>
      </c>
      <c r="AO41" s="1">
        <f t="shared" si="2"/>
        <v>38</v>
      </c>
    </row>
    <row r="42" spans="1:41" x14ac:dyDescent="0.2">
      <c r="A42" s="2">
        <v>18</v>
      </c>
      <c r="B42" s="9">
        <f t="shared" si="0"/>
        <v>42</v>
      </c>
      <c r="C42" s="10" t="s">
        <v>324</v>
      </c>
      <c r="D42" s="10" t="s">
        <v>326</v>
      </c>
      <c r="E42" s="76">
        <f t="shared" si="1"/>
        <v>2061.3333333333335</v>
      </c>
      <c r="F42" s="26">
        <f t="shared" si="3"/>
        <v>2266.7222222222222</v>
      </c>
      <c r="G42" s="27">
        <f t="shared" si="4"/>
        <v>25191.777777777777</v>
      </c>
      <c r="I42" s="25">
        <v>1834</v>
      </c>
      <c r="J42" s="28">
        <v>2376</v>
      </c>
      <c r="K42" s="28">
        <v>2666.5</v>
      </c>
      <c r="L42" s="42">
        <v>1921.5</v>
      </c>
      <c r="M42" s="42">
        <v>1917</v>
      </c>
      <c r="N42" s="57">
        <v>1977</v>
      </c>
      <c r="O42" s="57">
        <v>1746</v>
      </c>
      <c r="P42" s="57">
        <v>2070</v>
      </c>
      <c r="Q42" s="112">
        <v>2044</v>
      </c>
      <c r="R42" s="24"/>
      <c r="S42" s="25">
        <v>2192</v>
      </c>
      <c r="T42" s="28">
        <v>2377</v>
      </c>
      <c r="U42" s="28">
        <v>2107</v>
      </c>
      <c r="V42" s="28">
        <v>2368.5</v>
      </c>
      <c r="W42" s="64">
        <v>2093</v>
      </c>
      <c r="X42" s="110">
        <v>2125</v>
      </c>
      <c r="Y42" s="110">
        <v>2061</v>
      </c>
      <c r="Z42" s="110">
        <v>2893</v>
      </c>
      <c r="AA42" s="66">
        <v>2184</v>
      </c>
      <c r="AB42" s="24"/>
      <c r="AC42" s="25">
        <v>25646</v>
      </c>
      <c r="AD42" s="28">
        <v>25887</v>
      </c>
      <c r="AE42" s="28">
        <v>24054</v>
      </c>
      <c r="AF42" s="28">
        <v>25817</v>
      </c>
      <c r="AG42" s="28">
        <v>22251</v>
      </c>
      <c r="AH42" s="80">
        <v>26383</v>
      </c>
      <c r="AI42" s="64">
        <v>24461</v>
      </c>
      <c r="AJ42" s="64">
        <v>26753</v>
      </c>
      <c r="AK42" s="112">
        <v>25474</v>
      </c>
      <c r="AM42" s="33">
        <v>36.672013999999997</v>
      </c>
      <c r="AN42" s="34">
        <v>-121.69422400000001</v>
      </c>
      <c r="AO42" s="1">
        <f t="shared" si="2"/>
        <v>18</v>
      </c>
    </row>
    <row r="43" spans="1:41" x14ac:dyDescent="0.2">
      <c r="A43" s="2">
        <v>32</v>
      </c>
      <c r="B43" s="9">
        <f t="shared" si="0"/>
        <v>39</v>
      </c>
      <c r="C43" s="10" t="s">
        <v>267</v>
      </c>
      <c r="D43" s="10" t="s">
        <v>268</v>
      </c>
      <c r="E43" s="76">
        <f t="shared" si="1"/>
        <v>1795.7222222222222</v>
      </c>
      <c r="F43" s="26">
        <f t="shared" si="3"/>
        <v>2092.2222222222222</v>
      </c>
      <c r="G43" s="27">
        <f t="shared" si="4"/>
        <v>25428.333333333332</v>
      </c>
      <c r="I43" s="25">
        <v>1960</v>
      </c>
      <c r="J43" s="28">
        <v>1586.5</v>
      </c>
      <c r="K43" s="28">
        <v>1410.5</v>
      </c>
      <c r="L43" s="28">
        <v>1381.5</v>
      </c>
      <c r="M43" s="28">
        <v>1541</v>
      </c>
      <c r="N43" s="57">
        <v>2293</v>
      </c>
      <c r="O43" s="57">
        <v>2020</v>
      </c>
      <c r="P43" s="57">
        <v>2339</v>
      </c>
      <c r="Q43" s="112">
        <v>1630</v>
      </c>
      <c r="R43" s="24"/>
      <c r="S43" s="25">
        <v>2561.5</v>
      </c>
      <c r="T43" s="28">
        <v>1842.5</v>
      </c>
      <c r="U43" s="28">
        <v>1886</v>
      </c>
      <c r="V43" s="28">
        <v>1898</v>
      </c>
      <c r="W43" s="64">
        <v>1815</v>
      </c>
      <c r="X43" s="110">
        <v>2437</v>
      </c>
      <c r="Y43" s="110">
        <v>2037</v>
      </c>
      <c r="Z43" s="110">
        <v>2387</v>
      </c>
      <c r="AA43" s="66">
        <v>1966</v>
      </c>
      <c r="AB43" s="24"/>
      <c r="AC43" s="25">
        <v>29476.5</v>
      </c>
      <c r="AD43" s="28">
        <v>22924</v>
      </c>
      <c r="AE43" s="28">
        <v>24168.5</v>
      </c>
      <c r="AF43" s="28">
        <v>23543.5</v>
      </c>
      <c r="AG43" s="28">
        <v>23144.5</v>
      </c>
      <c r="AH43" s="80">
        <v>28257</v>
      </c>
      <c r="AI43" s="64">
        <v>26031</v>
      </c>
      <c r="AJ43" s="64">
        <v>25486</v>
      </c>
      <c r="AK43" s="112">
        <v>25824</v>
      </c>
      <c r="AM43" s="33">
        <v>36.721162</v>
      </c>
      <c r="AN43" s="34">
        <v>-121.653724</v>
      </c>
      <c r="AO43" s="1">
        <f t="shared" si="2"/>
        <v>32</v>
      </c>
    </row>
    <row r="44" spans="1:41" x14ac:dyDescent="0.2">
      <c r="A44" s="2">
        <v>31</v>
      </c>
      <c r="B44" s="9">
        <f t="shared" si="0"/>
        <v>45</v>
      </c>
      <c r="C44" s="10" t="s">
        <v>255</v>
      </c>
      <c r="D44" s="10" t="s">
        <v>256</v>
      </c>
      <c r="E44" s="76">
        <f t="shared" si="1"/>
        <v>1871.9444444444443</v>
      </c>
      <c r="F44" s="26">
        <f t="shared" si="3"/>
        <v>2111.9444444444443</v>
      </c>
      <c r="G44" s="27">
        <f t="shared" si="4"/>
        <v>24331.666666666668</v>
      </c>
      <c r="I44" s="25">
        <v>2910</v>
      </c>
      <c r="J44" s="28">
        <v>1779</v>
      </c>
      <c r="K44" s="28">
        <v>1493</v>
      </c>
      <c r="L44" s="28">
        <v>1467</v>
      </c>
      <c r="M44" s="28">
        <v>1554.5</v>
      </c>
      <c r="N44" s="57">
        <v>1998</v>
      </c>
      <c r="O44" s="57">
        <v>1991</v>
      </c>
      <c r="P44" s="57">
        <v>1747</v>
      </c>
      <c r="Q44" s="112">
        <v>1908</v>
      </c>
      <c r="R44" s="24"/>
      <c r="S44" s="25">
        <v>2741.5</v>
      </c>
      <c r="T44" s="28">
        <v>2053.5</v>
      </c>
      <c r="U44" s="28">
        <v>1939.5</v>
      </c>
      <c r="V44" s="28">
        <v>1851</v>
      </c>
      <c r="W44" s="64">
        <v>2043</v>
      </c>
      <c r="X44" s="110">
        <v>2350</v>
      </c>
      <c r="Y44" s="110">
        <v>2020</v>
      </c>
      <c r="Z44" s="110">
        <v>2022</v>
      </c>
      <c r="AA44" s="66">
        <v>1987</v>
      </c>
      <c r="AB44" s="24"/>
      <c r="AC44" s="25">
        <v>33393.5</v>
      </c>
      <c r="AD44" s="28">
        <v>23027</v>
      </c>
      <c r="AE44" s="28">
        <v>21444.5</v>
      </c>
      <c r="AF44" s="28">
        <v>21559</v>
      </c>
      <c r="AG44" s="28">
        <v>22339</v>
      </c>
      <c r="AH44" s="80">
        <v>28010</v>
      </c>
      <c r="AI44" s="64">
        <v>23379</v>
      </c>
      <c r="AJ44" s="64">
        <v>22822</v>
      </c>
      <c r="AK44" s="112">
        <v>23011</v>
      </c>
      <c r="AM44" s="33">
        <v>36.680430999999999</v>
      </c>
      <c r="AN44" s="34">
        <v>-121.80627800000001</v>
      </c>
      <c r="AO44" s="1">
        <f t="shared" si="2"/>
        <v>31</v>
      </c>
    </row>
    <row r="45" spans="1:41" x14ac:dyDescent="0.2">
      <c r="A45" s="2">
        <v>24</v>
      </c>
      <c r="B45" s="9">
        <f t="shared" si="0"/>
        <v>51</v>
      </c>
      <c r="C45" s="10" t="s">
        <v>113</v>
      </c>
      <c r="D45" s="10" t="s">
        <v>114</v>
      </c>
      <c r="E45" s="76">
        <f t="shared" si="1"/>
        <v>1768</v>
      </c>
      <c r="F45" s="26">
        <f t="shared" si="3"/>
        <v>2056.2777777777778</v>
      </c>
      <c r="G45" s="27">
        <f t="shared" si="4"/>
        <v>23054.888888888891</v>
      </c>
      <c r="I45" s="25">
        <v>1761.5</v>
      </c>
      <c r="J45" s="28">
        <v>1865.5</v>
      </c>
      <c r="K45" s="28">
        <v>1722</v>
      </c>
      <c r="L45" s="28">
        <v>1717</v>
      </c>
      <c r="M45" s="28">
        <v>1589</v>
      </c>
      <c r="N45" s="57">
        <v>1690</v>
      </c>
      <c r="O45" s="57">
        <v>1798</v>
      </c>
      <c r="P45" s="57">
        <v>1643</v>
      </c>
      <c r="Q45" s="112">
        <v>2126</v>
      </c>
      <c r="R45" s="24"/>
      <c r="S45" s="25">
        <v>2136</v>
      </c>
      <c r="T45" s="28">
        <v>2153.5</v>
      </c>
      <c r="U45" s="28">
        <v>2286.5</v>
      </c>
      <c r="V45" s="28">
        <v>2209</v>
      </c>
      <c r="W45" s="64">
        <v>1880.5</v>
      </c>
      <c r="X45" s="110">
        <v>1841</v>
      </c>
      <c r="Y45" s="110">
        <v>1991</v>
      </c>
      <c r="Z45" s="110">
        <v>1866</v>
      </c>
      <c r="AA45" s="66">
        <v>2143</v>
      </c>
      <c r="AB45" s="24"/>
      <c r="AC45" s="25">
        <v>24865.5</v>
      </c>
      <c r="AD45" s="28">
        <v>24266.5</v>
      </c>
      <c r="AE45" s="28">
        <v>25184</v>
      </c>
      <c r="AF45" s="28">
        <v>24176.5</v>
      </c>
      <c r="AG45" s="28">
        <v>21325.5</v>
      </c>
      <c r="AH45" s="80">
        <v>20042</v>
      </c>
      <c r="AI45" s="64">
        <v>20923</v>
      </c>
      <c r="AJ45" s="64">
        <v>20765</v>
      </c>
      <c r="AK45" s="112">
        <v>25946</v>
      </c>
      <c r="AM45" s="33">
        <v>36.669947999999998</v>
      </c>
      <c r="AN45" s="34">
        <v>-121.645034</v>
      </c>
      <c r="AO45" s="1">
        <f t="shared" si="2"/>
        <v>24</v>
      </c>
    </row>
    <row r="46" spans="1:41" x14ac:dyDescent="0.2">
      <c r="A46" s="2">
        <v>30</v>
      </c>
      <c r="B46" s="9">
        <f t="shared" si="0"/>
        <v>43</v>
      </c>
      <c r="C46" s="10" t="s">
        <v>171</v>
      </c>
      <c r="D46" s="10" t="s">
        <v>172</v>
      </c>
      <c r="E46" s="76">
        <f t="shared" si="1"/>
        <v>1924.7777777777778</v>
      </c>
      <c r="F46" s="26">
        <f t="shared" si="3"/>
        <v>2099.5555555555557</v>
      </c>
      <c r="G46" s="27">
        <f t="shared" si="4"/>
        <v>24979.555555555555</v>
      </c>
      <c r="I46" s="25">
        <v>2017</v>
      </c>
      <c r="J46" s="28">
        <v>1811</v>
      </c>
      <c r="K46" s="28">
        <v>1581</v>
      </c>
      <c r="L46" s="28">
        <v>1659.5</v>
      </c>
      <c r="M46" s="28">
        <v>1794.5</v>
      </c>
      <c r="N46" s="57">
        <v>2154</v>
      </c>
      <c r="O46" s="57">
        <v>2360</v>
      </c>
      <c r="P46" s="57">
        <v>1981</v>
      </c>
      <c r="Q46" s="112">
        <v>1965</v>
      </c>
      <c r="R46" s="24"/>
      <c r="S46" s="25">
        <v>2079</v>
      </c>
      <c r="T46" s="28">
        <v>1980.5</v>
      </c>
      <c r="U46" s="28">
        <v>2024</v>
      </c>
      <c r="V46" s="28">
        <v>2179.5</v>
      </c>
      <c r="W46" s="64">
        <v>1890</v>
      </c>
      <c r="X46" s="110">
        <v>1686</v>
      </c>
      <c r="Y46" s="110">
        <v>2524</v>
      </c>
      <c r="Z46" s="110">
        <v>2230</v>
      </c>
      <c r="AA46" s="66">
        <v>2303</v>
      </c>
      <c r="AB46" s="24"/>
      <c r="AC46" s="25">
        <v>26389</v>
      </c>
      <c r="AD46" s="28">
        <v>23518.5</v>
      </c>
      <c r="AE46" s="28">
        <v>23330.5</v>
      </c>
      <c r="AF46" s="28">
        <v>21770.5</v>
      </c>
      <c r="AG46" s="28">
        <v>23511.5</v>
      </c>
      <c r="AH46" s="80">
        <v>23973</v>
      </c>
      <c r="AI46" s="64">
        <v>27098</v>
      </c>
      <c r="AJ46" s="64">
        <v>27724</v>
      </c>
      <c r="AK46" s="112">
        <v>27501</v>
      </c>
      <c r="AM46" s="33">
        <v>36.622568000000001</v>
      </c>
      <c r="AN46" s="34">
        <v>-121.840923</v>
      </c>
      <c r="AO46" s="1">
        <f t="shared" si="2"/>
        <v>30</v>
      </c>
    </row>
    <row r="47" spans="1:41" x14ac:dyDescent="0.2">
      <c r="A47" s="2">
        <v>27</v>
      </c>
      <c r="B47" s="9">
        <f t="shared" si="0"/>
        <v>35</v>
      </c>
      <c r="C47" s="10" t="s">
        <v>105</v>
      </c>
      <c r="D47" s="10" t="s">
        <v>108</v>
      </c>
      <c r="E47" s="76">
        <f t="shared" si="1"/>
        <v>2030.7222222222222</v>
      </c>
      <c r="F47" s="26">
        <f t="shared" si="3"/>
        <v>2312.0555555555557</v>
      </c>
      <c r="G47" s="27">
        <f t="shared" si="4"/>
        <v>26260.833333333332</v>
      </c>
      <c r="I47" s="25">
        <v>1830</v>
      </c>
      <c r="J47" s="28">
        <v>1994</v>
      </c>
      <c r="K47" s="28">
        <v>1667</v>
      </c>
      <c r="L47" s="28">
        <v>1822.5</v>
      </c>
      <c r="M47" s="28">
        <v>1759</v>
      </c>
      <c r="N47" s="57">
        <v>2573</v>
      </c>
      <c r="O47" s="57">
        <v>2389</v>
      </c>
      <c r="P47" s="57">
        <v>2290</v>
      </c>
      <c r="Q47" s="112">
        <v>1952</v>
      </c>
      <c r="R47" s="24"/>
      <c r="S47" s="25">
        <v>1906</v>
      </c>
      <c r="T47" s="28">
        <v>2209.5</v>
      </c>
      <c r="U47" s="28">
        <v>2152</v>
      </c>
      <c r="V47" s="28">
        <v>2263</v>
      </c>
      <c r="W47" s="64">
        <v>2352</v>
      </c>
      <c r="X47" s="110">
        <v>2814</v>
      </c>
      <c r="Y47" s="110">
        <v>2367</v>
      </c>
      <c r="Z47" s="110">
        <v>2481</v>
      </c>
      <c r="AA47" s="66">
        <v>2264</v>
      </c>
      <c r="AB47" s="24"/>
      <c r="AC47" s="25">
        <v>20981</v>
      </c>
      <c r="AD47" s="28">
        <v>24038.5</v>
      </c>
      <c r="AE47" s="28">
        <v>23753</v>
      </c>
      <c r="AF47" s="28">
        <v>26078</v>
      </c>
      <c r="AG47" s="28">
        <v>24649</v>
      </c>
      <c r="AH47" s="80">
        <v>28852</v>
      </c>
      <c r="AI47" s="64">
        <v>28339</v>
      </c>
      <c r="AJ47" s="64">
        <v>30523</v>
      </c>
      <c r="AK47" s="112">
        <v>29134</v>
      </c>
      <c r="AM47" s="33">
        <v>36.668577999999997</v>
      </c>
      <c r="AN47" s="34">
        <v>-121.810103</v>
      </c>
      <c r="AO47" s="1">
        <f t="shared" si="2"/>
        <v>27</v>
      </c>
    </row>
    <row r="48" spans="1:41" x14ac:dyDescent="0.2">
      <c r="B48" s="9">
        <f t="shared" si="0"/>
        <v>47</v>
      </c>
      <c r="C48" s="10" t="s">
        <v>211</v>
      </c>
      <c r="D48" s="10" t="s">
        <v>212</v>
      </c>
      <c r="E48" s="76">
        <f t="shared" si="1"/>
        <v>1731.5</v>
      </c>
      <c r="F48" s="26">
        <f t="shared" si="3"/>
        <v>1890.5</v>
      </c>
      <c r="G48" s="27">
        <f t="shared" si="4"/>
        <v>23368</v>
      </c>
      <c r="I48" s="25">
        <v>1731.5</v>
      </c>
      <c r="J48" s="28"/>
      <c r="K48" s="28"/>
      <c r="L48" s="28"/>
      <c r="M48" s="28" t="s">
        <v>370</v>
      </c>
      <c r="N48" s="57"/>
      <c r="O48" s="57"/>
      <c r="P48" s="57"/>
      <c r="Q48" s="112"/>
      <c r="R48" s="24"/>
      <c r="S48" s="25">
        <v>1890.5</v>
      </c>
      <c r="T48" s="28"/>
      <c r="U48" s="28"/>
      <c r="V48" s="28"/>
      <c r="W48" s="64" t="s">
        <v>370</v>
      </c>
      <c r="X48" s="110"/>
      <c r="Y48" s="110"/>
      <c r="Z48" s="110"/>
      <c r="AA48" s="66"/>
      <c r="AB48" s="24"/>
      <c r="AC48" s="25">
        <v>23368</v>
      </c>
      <c r="AD48" s="28"/>
      <c r="AE48" s="28"/>
      <c r="AF48" s="28"/>
      <c r="AG48" s="28" t="s">
        <v>370</v>
      </c>
      <c r="AH48" s="80"/>
      <c r="AI48" s="64"/>
      <c r="AJ48" s="64"/>
      <c r="AK48" s="112"/>
      <c r="AM48" s="33">
        <v>36.772271000000003</v>
      </c>
      <c r="AN48" s="34">
        <v>-121.730018</v>
      </c>
      <c r="AO48" s="1">
        <f t="shared" si="2"/>
        <v>0</v>
      </c>
    </row>
    <row r="49" spans="1:41" x14ac:dyDescent="0.2">
      <c r="B49" s="9">
        <f t="shared" si="0"/>
        <v>48</v>
      </c>
      <c r="C49" s="10" t="s">
        <v>202</v>
      </c>
      <c r="D49" s="10" t="s">
        <v>210</v>
      </c>
      <c r="E49" s="76">
        <f t="shared" si="1"/>
        <v>1743</v>
      </c>
      <c r="F49" s="26">
        <f t="shared" si="3"/>
        <v>1849.5</v>
      </c>
      <c r="G49" s="27">
        <f t="shared" si="4"/>
        <v>23357.5</v>
      </c>
      <c r="I49" s="25">
        <v>1743</v>
      </c>
      <c r="J49" s="28"/>
      <c r="K49" s="28"/>
      <c r="L49" s="28"/>
      <c r="M49" s="28" t="s">
        <v>370</v>
      </c>
      <c r="N49" s="57"/>
      <c r="O49" s="57"/>
      <c r="P49" s="57"/>
      <c r="Q49" s="112"/>
      <c r="R49" s="24"/>
      <c r="S49" s="25">
        <v>1849.5</v>
      </c>
      <c r="T49" s="28"/>
      <c r="U49" s="28"/>
      <c r="V49" s="28"/>
      <c r="W49" s="64" t="s">
        <v>370</v>
      </c>
      <c r="X49" s="110"/>
      <c r="Y49" s="110"/>
      <c r="Z49" s="110"/>
      <c r="AA49" s="66"/>
      <c r="AB49" s="24"/>
      <c r="AC49" s="25">
        <v>23357.5</v>
      </c>
      <c r="AD49" s="28"/>
      <c r="AE49" s="28"/>
      <c r="AF49" s="28"/>
      <c r="AG49" s="28" t="s">
        <v>370</v>
      </c>
      <c r="AH49" s="80"/>
      <c r="AI49" s="64"/>
      <c r="AJ49" s="64"/>
      <c r="AK49" s="112"/>
      <c r="AM49" s="33">
        <v>36.882655</v>
      </c>
      <c r="AN49" s="34">
        <v>-121.772211</v>
      </c>
      <c r="AO49" s="1">
        <f t="shared" si="2"/>
        <v>0</v>
      </c>
    </row>
    <row r="50" spans="1:41" x14ac:dyDescent="0.2">
      <c r="B50" s="9">
        <f t="shared" si="0"/>
        <v>49</v>
      </c>
      <c r="C50" s="10" t="s">
        <v>222</v>
      </c>
      <c r="D50" s="10" t="s">
        <v>104</v>
      </c>
      <c r="E50" s="76">
        <f t="shared" si="1"/>
        <v>1738</v>
      </c>
      <c r="F50" s="26">
        <f t="shared" si="3"/>
        <v>1849.5</v>
      </c>
      <c r="G50" s="27">
        <f t="shared" si="4"/>
        <v>23344.5</v>
      </c>
      <c r="I50" s="25">
        <v>1738</v>
      </c>
      <c r="J50" s="28"/>
      <c r="K50" s="28"/>
      <c r="L50" s="28"/>
      <c r="M50" s="28" t="s">
        <v>370</v>
      </c>
      <c r="N50" s="57"/>
      <c r="O50" s="57"/>
      <c r="P50" s="57"/>
      <c r="Q50" s="112"/>
      <c r="R50" s="24"/>
      <c r="S50" s="25">
        <v>1849.5</v>
      </c>
      <c r="T50" s="28"/>
      <c r="U50" s="28"/>
      <c r="V50" s="28"/>
      <c r="W50" s="64" t="s">
        <v>370</v>
      </c>
      <c r="X50" s="110"/>
      <c r="Y50" s="110"/>
      <c r="Z50" s="110"/>
      <c r="AA50" s="66"/>
      <c r="AB50" s="24"/>
      <c r="AC50" s="25">
        <v>23344.5</v>
      </c>
      <c r="AD50" s="28"/>
      <c r="AE50" s="28"/>
      <c r="AF50" s="28"/>
      <c r="AG50" s="28" t="s">
        <v>370</v>
      </c>
      <c r="AH50" s="80"/>
      <c r="AI50" s="64"/>
      <c r="AJ50" s="64"/>
      <c r="AK50" s="112"/>
      <c r="AM50" s="33">
        <v>36.580773999999998</v>
      </c>
      <c r="AN50" s="34">
        <v>-121.83747700000001</v>
      </c>
      <c r="AO50" s="1">
        <f t="shared" si="2"/>
        <v>0</v>
      </c>
    </row>
    <row r="51" spans="1:41" x14ac:dyDescent="0.2">
      <c r="A51" s="2">
        <v>23</v>
      </c>
      <c r="B51" s="9">
        <f t="shared" si="0"/>
        <v>52</v>
      </c>
      <c r="C51" s="10" t="s">
        <v>161</v>
      </c>
      <c r="D51" s="10" t="s">
        <v>162</v>
      </c>
      <c r="E51" s="76">
        <f t="shared" si="1"/>
        <v>1790.6666666666667</v>
      </c>
      <c r="F51" s="26">
        <f t="shared" si="3"/>
        <v>2006.2222222222222</v>
      </c>
      <c r="G51" s="27">
        <f t="shared" si="4"/>
        <v>22842.388888888891</v>
      </c>
      <c r="I51" s="25">
        <v>1817.5</v>
      </c>
      <c r="J51" s="28">
        <v>1682</v>
      </c>
      <c r="K51" s="28">
        <v>1653</v>
      </c>
      <c r="L51" s="28">
        <v>1558.5</v>
      </c>
      <c r="M51" s="28">
        <v>1993</v>
      </c>
      <c r="N51" s="57">
        <v>2151</v>
      </c>
      <c r="O51" s="57">
        <v>1953</v>
      </c>
      <c r="P51" s="57">
        <v>1775</v>
      </c>
      <c r="Q51" s="112">
        <v>1533</v>
      </c>
      <c r="R51" s="24"/>
      <c r="S51" s="25">
        <v>2219</v>
      </c>
      <c r="T51" s="28">
        <v>2176.5</v>
      </c>
      <c r="U51" s="28">
        <v>1985</v>
      </c>
      <c r="V51" s="28">
        <v>1766</v>
      </c>
      <c r="W51" s="64">
        <v>2092.5</v>
      </c>
      <c r="X51" s="110">
        <v>2217</v>
      </c>
      <c r="Y51" s="110">
        <v>1804</v>
      </c>
      <c r="Z51" s="110">
        <v>1990</v>
      </c>
      <c r="AA51" s="66">
        <v>1806</v>
      </c>
      <c r="AB51" s="24"/>
      <c r="AC51" s="25">
        <v>25427</v>
      </c>
      <c r="AD51" s="28">
        <v>24802</v>
      </c>
      <c r="AE51" s="28">
        <v>22338</v>
      </c>
      <c r="AF51" s="28">
        <v>20378</v>
      </c>
      <c r="AG51" s="28">
        <v>23680.5</v>
      </c>
      <c r="AH51" s="80">
        <v>22065</v>
      </c>
      <c r="AI51" s="64">
        <v>22629</v>
      </c>
      <c r="AJ51" s="64">
        <v>23088</v>
      </c>
      <c r="AK51" s="112">
        <v>21174</v>
      </c>
      <c r="AM51" s="33">
        <v>36.698115999999999</v>
      </c>
      <c r="AN51" s="34">
        <v>-121.66696</v>
      </c>
      <c r="AO51" s="1">
        <f t="shared" si="2"/>
        <v>23</v>
      </c>
    </row>
    <row r="52" spans="1:41" x14ac:dyDescent="0.2">
      <c r="B52" s="9">
        <f t="shared" si="0"/>
        <v>50</v>
      </c>
      <c r="C52" s="10" t="s">
        <v>291</v>
      </c>
      <c r="D52" s="10" t="s">
        <v>13</v>
      </c>
      <c r="E52" s="76">
        <f t="shared" si="1"/>
        <v>1816.5</v>
      </c>
      <c r="F52" s="26">
        <f t="shared" si="3"/>
        <v>1985.5</v>
      </c>
      <c r="G52" s="27">
        <f t="shared" si="4"/>
        <v>23208.5</v>
      </c>
      <c r="I52" s="25">
        <v>1816.5</v>
      </c>
      <c r="J52" s="28"/>
      <c r="K52" s="28"/>
      <c r="L52" s="28"/>
      <c r="M52" s="28" t="s">
        <v>370</v>
      </c>
      <c r="N52" s="57"/>
      <c r="O52" s="57"/>
      <c r="P52" s="57"/>
      <c r="Q52" s="112"/>
      <c r="R52" s="24"/>
      <c r="S52" s="25">
        <v>1985.5</v>
      </c>
      <c r="T52" s="28"/>
      <c r="U52" s="28"/>
      <c r="V52" s="28"/>
      <c r="W52" s="64" t="s">
        <v>370</v>
      </c>
      <c r="X52" s="110"/>
      <c r="Y52" s="110"/>
      <c r="Z52" s="110"/>
      <c r="AA52" s="66"/>
      <c r="AB52" s="24"/>
      <c r="AC52" s="25">
        <v>23208.5</v>
      </c>
      <c r="AD52" s="28"/>
      <c r="AE52" s="28"/>
      <c r="AF52" s="28"/>
      <c r="AG52" s="28" t="s">
        <v>370</v>
      </c>
      <c r="AH52" s="80"/>
      <c r="AI52" s="64"/>
      <c r="AJ52" s="64"/>
      <c r="AK52" s="112"/>
      <c r="AM52" s="33">
        <v>36.574151999999998</v>
      </c>
      <c r="AN52" s="34">
        <v>-121.911799</v>
      </c>
      <c r="AO52" s="1">
        <f t="shared" si="2"/>
        <v>0</v>
      </c>
    </row>
    <row r="53" spans="1:41" x14ac:dyDescent="0.2">
      <c r="A53" s="2">
        <v>41</v>
      </c>
      <c r="B53" s="9">
        <f t="shared" si="0"/>
        <v>38</v>
      </c>
      <c r="C53" s="10" t="s">
        <v>297</v>
      </c>
      <c r="D53" s="10" t="s">
        <v>298</v>
      </c>
      <c r="E53" s="76">
        <f t="shared" si="1"/>
        <v>1834.7222222222222</v>
      </c>
      <c r="F53" s="26">
        <f t="shared" si="3"/>
        <v>2113.2222222222222</v>
      </c>
      <c r="G53" s="27">
        <f t="shared" si="4"/>
        <v>25708.055555555555</v>
      </c>
      <c r="I53" s="25">
        <v>1788</v>
      </c>
      <c r="J53" s="28">
        <v>1563.5</v>
      </c>
      <c r="K53" s="28">
        <v>1614</v>
      </c>
      <c r="L53" s="28">
        <v>1670</v>
      </c>
      <c r="M53" s="28">
        <v>1978</v>
      </c>
      <c r="N53" s="57">
        <v>1992</v>
      </c>
      <c r="O53" s="57">
        <v>2241</v>
      </c>
      <c r="P53" s="57">
        <v>1866</v>
      </c>
      <c r="Q53" s="112">
        <v>1800</v>
      </c>
      <c r="R53" s="24"/>
      <c r="S53" s="25">
        <v>2062.5</v>
      </c>
      <c r="T53" s="28">
        <v>1752</v>
      </c>
      <c r="U53" s="28">
        <v>2065</v>
      </c>
      <c r="V53" s="28">
        <v>1897</v>
      </c>
      <c r="W53" s="64">
        <v>1972.5</v>
      </c>
      <c r="X53" s="110">
        <v>2554</v>
      </c>
      <c r="Y53" s="110">
        <v>2267</v>
      </c>
      <c r="Z53" s="110">
        <v>2395</v>
      </c>
      <c r="AA53" s="66">
        <v>2054</v>
      </c>
      <c r="AB53" s="24"/>
      <c r="AC53" s="25">
        <v>25277.5</v>
      </c>
      <c r="AD53" s="28">
        <v>21926.5</v>
      </c>
      <c r="AE53" s="28">
        <v>22498.5</v>
      </c>
      <c r="AF53" s="28">
        <v>22804</v>
      </c>
      <c r="AG53" s="28">
        <v>23619</v>
      </c>
      <c r="AH53" s="80">
        <v>29745</v>
      </c>
      <c r="AI53" s="64">
        <v>27668</v>
      </c>
      <c r="AJ53" s="64">
        <v>29057</v>
      </c>
      <c r="AK53" s="112">
        <v>28777</v>
      </c>
      <c r="AM53" s="33">
        <v>36.655487999999998</v>
      </c>
      <c r="AN53" s="34">
        <v>-121.631942</v>
      </c>
      <c r="AO53" s="1">
        <f t="shared" si="2"/>
        <v>41</v>
      </c>
    </row>
    <row r="54" spans="1:41" x14ac:dyDescent="0.2">
      <c r="A54" s="2">
        <v>33</v>
      </c>
      <c r="B54" s="9">
        <f t="shared" si="0"/>
        <v>59</v>
      </c>
      <c r="C54" s="10" t="s">
        <v>94</v>
      </c>
      <c r="D54" s="10" t="s">
        <v>95</v>
      </c>
      <c r="E54" s="76">
        <f t="shared" si="1"/>
        <v>1611.7222222222222</v>
      </c>
      <c r="F54" s="26">
        <f t="shared" si="3"/>
        <v>1947.7777777777778</v>
      </c>
      <c r="G54" s="27">
        <f t="shared" si="4"/>
        <v>21809.611111111109</v>
      </c>
      <c r="I54" s="25">
        <v>1406</v>
      </c>
      <c r="J54" s="28">
        <v>1726</v>
      </c>
      <c r="K54" s="28">
        <v>1635.5</v>
      </c>
      <c r="L54" s="28">
        <v>1649.5</v>
      </c>
      <c r="M54" s="28">
        <v>1570.5</v>
      </c>
      <c r="N54" s="57">
        <v>1489</v>
      </c>
      <c r="O54" s="57">
        <v>1261</v>
      </c>
      <c r="P54" s="57">
        <v>1856</v>
      </c>
      <c r="Q54" s="112">
        <v>1912</v>
      </c>
      <c r="R54" s="24"/>
      <c r="S54" s="25">
        <v>1961.5</v>
      </c>
      <c r="T54" s="28">
        <v>1950</v>
      </c>
      <c r="U54" s="28">
        <v>2017.5</v>
      </c>
      <c r="V54" s="28">
        <v>2168</v>
      </c>
      <c r="W54" s="64">
        <v>1789</v>
      </c>
      <c r="X54" s="110">
        <v>1860</v>
      </c>
      <c r="Y54" s="110">
        <v>1771</v>
      </c>
      <c r="Z54" s="110">
        <v>1855</v>
      </c>
      <c r="AA54" s="66">
        <v>2158</v>
      </c>
      <c r="AB54" s="24"/>
      <c r="AC54" s="25">
        <v>22000</v>
      </c>
      <c r="AD54" s="28">
        <v>22874</v>
      </c>
      <c r="AE54" s="28">
        <v>23156</v>
      </c>
      <c r="AF54" s="28">
        <v>22572.5</v>
      </c>
      <c r="AG54" s="28">
        <v>20345</v>
      </c>
      <c r="AH54" s="80">
        <v>21356</v>
      </c>
      <c r="AI54" s="64">
        <v>20369</v>
      </c>
      <c r="AJ54" s="64">
        <v>20725</v>
      </c>
      <c r="AK54" s="112">
        <v>22889</v>
      </c>
      <c r="AM54" s="33">
        <v>36.686461999999999</v>
      </c>
      <c r="AN54" s="34">
        <v>-121.64746100000001</v>
      </c>
      <c r="AO54" s="1">
        <f t="shared" si="2"/>
        <v>33</v>
      </c>
    </row>
    <row r="55" spans="1:41" x14ac:dyDescent="0.2">
      <c r="A55" s="2">
        <v>34</v>
      </c>
      <c r="B55" s="9">
        <f t="shared" si="0"/>
        <v>53</v>
      </c>
      <c r="C55" s="10" t="s">
        <v>348</v>
      </c>
      <c r="D55" s="10" t="s">
        <v>225</v>
      </c>
      <c r="E55" s="76">
        <f t="shared" si="1"/>
        <v>1798.4285714285713</v>
      </c>
      <c r="F55" s="26">
        <f t="shared" si="3"/>
        <v>1836.6428571428571</v>
      </c>
      <c r="G55" s="27">
        <f t="shared" si="4"/>
        <v>22695.857142857141</v>
      </c>
      <c r="I55" s="25">
        <v>1711</v>
      </c>
      <c r="J55" s="28">
        <v>1848</v>
      </c>
      <c r="K55" s="28">
        <v>1671</v>
      </c>
      <c r="L55" s="28">
        <v>1647</v>
      </c>
      <c r="M55" s="28">
        <v>2009</v>
      </c>
      <c r="N55" s="57">
        <v>1894</v>
      </c>
      <c r="O55" s="57">
        <v>1809</v>
      </c>
      <c r="P55" s="57"/>
      <c r="Q55" s="112"/>
      <c r="R55" s="24"/>
      <c r="S55" s="25">
        <v>2006.5</v>
      </c>
      <c r="T55" s="28">
        <v>1811</v>
      </c>
      <c r="U55" s="28">
        <v>1769.5</v>
      </c>
      <c r="V55" s="28">
        <v>1741.5</v>
      </c>
      <c r="W55" s="64">
        <v>1933</v>
      </c>
      <c r="X55" s="110">
        <v>1747</v>
      </c>
      <c r="Y55" s="110">
        <v>1848</v>
      </c>
      <c r="Z55" s="110"/>
      <c r="AA55" s="66"/>
      <c r="AB55" s="24"/>
      <c r="AC55" s="25">
        <v>24354.5</v>
      </c>
      <c r="AD55" s="28">
        <v>22824</v>
      </c>
      <c r="AE55" s="28">
        <v>21764</v>
      </c>
      <c r="AF55" s="28">
        <v>21335</v>
      </c>
      <c r="AG55" s="28">
        <v>22450.5</v>
      </c>
      <c r="AH55" s="80">
        <v>22795</v>
      </c>
      <c r="AI55" s="64">
        <v>23348</v>
      </c>
      <c r="AJ55" s="64"/>
      <c r="AK55" s="112"/>
      <c r="AM55" s="33">
        <v>36.543678</v>
      </c>
      <c r="AN55" s="34">
        <v>-121.906434</v>
      </c>
      <c r="AO55" s="1">
        <f t="shared" si="2"/>
        <v>34</v>
      </c>
    </row>
    <row r="56" spans="1:41" x14ac:dyDescent="0.2">
      <c r="A56" s="2">
        <v>36</v>
      </c>
      <c r="B56" s="9">
        <f t="shared" si="0"/>
        <v>64</v>
      </c>
      <c r="C56" s="10" t="s">
        <v>37</v>
      </c>
      <c r="D56" s="10" t="s">
        <v>38</v>
      </c>
      <c r="E56" s="76">
        <f t="shared" si="1"/>
        <v>1356.2222222222222</v>
      </c>
      <c r="F56" s="26">
        <f t="shared" si="3"/>
        <v>1751.8888888888889</v>
      </c>
      <c r="G56" s="27">
        <f t="shared" si="4"/>
        <v>20028.611111111109</v>
      </c>
      <c r="I56" s="25">
        <v>1074</v>
      </c>
      <c r="J56" s="28">
        <v>1417</v>
      </c>
      <c r="K56" s="28">
        <v>1346.5</v>
      </c>
      <c r="L56" s="28">
        <v>1472</v>
      </c>
      <c r="M56" s="28">
        <v>1269.5</v>
      </c>
      <c r="N56" s="57">
        <v>1685</v>
      </c>
      <c r="O56" s="57">
        <v>1184</v>
      </c>
      <c r="P56" s="57">
        <v>1613</v>
      </c>
      <c r="Q56" s="112">
        <v>1145</v>
      </c>
      <c r="R56" s="24"/>
      <c r="S56" s="25">
        <v>2216</v>
      </c>
      <c r="T56" s="28">
        <v>1914</v>
      </c>
      <c r="U56" s="28">
        <v>1858.5</v>
      </c>
      <c r="V56" s="28">
        <v>2009</v>
      </c>
      <c r="W56" s="64">
        <v>1532.5</v>
      </c>
      <c r="X56" s="110">
        <v>1819</v>
      </c>
      <c r="Y56" s="110">
        <v>1474</v>
      </c>
      <c r="Z56" s="110">
        <v>1669</v>
      </c>
      <c r="AA56" s="66">
        <v>1275</v>
      </c>
      <c r="AB56" s="24"/>
      <c r="AC56" s="25">
        <v>22747</v>
      </c>
      <c r="AD56" s="28">
        <v>22185</v>
      </c>
      <c r="AE56" s="28">
        <v>21529</v>
      </c>
      <c r="AF56" s="28">
        <v>21975.5</v>
      </c>
      <c r="AG56" s="28">
        <v>20322</v>
      </c>
      <c r="AH56" s="80">
        <v>18009</v>
      </c>
      <c r="AI56" s="64">
        <v>17761</v>
      </c>
      <c r="AJ56" s="64">
        <v>17949</v>
      </c>
      <c r="AK56" s="112">
        <v>17780</v>
      </c>
      <c r="AM56" s="33">
        <v>36.683151000000002</v>
      </c>
      <c r="AN56" s="34">
        <v>-121.620238</v>
      </c>
      <c r="AO56" s="1">
        <f t="shared" si="2"/>
        <v>36</v>
      </c>
    </row>
    <row r="57" spans="1:41" x14ac:dyDescent="0.2">
      <c r="A57" s="2">
        <v>17</v>
      </c>
      <c r="B57" s="9">
        <f t="shared" si="0"/>
        <v>68</v>
      </c>
      <c r="C57" s="10" t="s">
        <v>165</v>
      </c>
      <c r="D57" s="10" t="s">
        <v>36</v>
      </c>
      <c r="E57" s="76">
        <f t="shared" si="1"/>
        <v>1427.0555555555557</v>
      </c>
      <c r="F57" s="26">
        <f t="shared" si="3"/>
        <v>1674.3333333333333</v>
      </c>
      <c r="G57" s="27">
        <f t="shared" si="4"/>
        <v>19317.222222222223</v>
      </c>
      <c r="I57" s="25">
        <v>1910.5</v>
      </c>
      <c r="J57" s="28">
        <v>1573.5</v>
      </c>
      <c r="K57" s="28">
        <v>1311</v>
      </c>
      <c r="L57" s="28">
        <v>1342</v>
      </c>
      <c r="M57" s="28">
        <v>1338.5</v>
      </c>
      <c r="N57" s="57">
        <v>1141</v>
      </c>
      <c r="O57" s="57">
        <v>1583</v>
      </c>
      <c r="P57" s="57">
        <v>1467</v>
      </c>
      <c r="Q57" s="112">
        <v>1177</v>
      </c>
      <c r="R57" s="24"/>
      <c r="S57" s="25">
        <v>2384</v>
      </c>
      <c r="T57" s="28">
        <v>1944.5</v>
      </c>
      <c r="U57" s="28">
        <v>1626</v>
      </c>
      <c r="V57" s="28">
        <v>1611.5</v>
      </c>
      <c r="W57" s="64">
        <v>1509</v>
      </c>
      <c r="X57" s="110">
        <v>1361</v>
      </c>
      <c r="Y57" s="110">
        <v>1500</v>
      </c>
      <c r="Z57" s="110">
        <v>1556</v>
      </c>
      <c r="AA57" s="66">
        <v>1577</v>
      </c>
      <c r="AB57" s="24"/>
      <c r="AC57" s="25">
        <v>25922.5</v>
      </c>
      <c r="AD57" s="28">
        <v>26072</v>
      </c>
      <c r="AE57" s="28">
        <v>18523.5</v>
      </c>
      <c r="AF57" s="28">
        <v>17609</v>
      </c>
      <c r="AG57" s="28">
        <v>18012</v>
      </c>
      <c r="AH57" s="80">
        <v>16347</v>
      </c>
      <c r="AI57" s="64">
        <v>16766</v>
      </c>
      <c r="AJ57" s="64">
        <v>17095</v>
      </c>
      <c r="AK57" s="112">
        <v>17508</v>
      </c>
      <c r="AM57" s="33">
        <v>36.719059999999999</v>
      </c>
      <c r="AN57" s="34">
        <v>-121.655939</v>
      </c>
      <c r="AO57" s="1">
        <f t="shared" si="2"/>
        <v>17</v>
      </c>
    </row>
    <row r="58" spans="1:41" x14ac:dyDescent="0.2">
      <c r="A58" s="2">
        <v>46</v>
      </c>
      <c r="B58" s="9">
        <f t="shared" si="0"/>
        <v>54</v>
      </c>
      <c r="C58" s="10" t="s">
        <v>171</v>
      </c>
      <c r="D58" s="10" t="s">
        <v>173</v>
      </c>
      <c r="E58" s="76">
        <f t="shared" si="1"/>
        <v>1812.5555555555557</v>
      </c>
      <c r="F58" s="26">
        <f t="shared" si="3"/>
        <v>1869.1111111111111</v>
      </c>
      <c r="G58" s="27">
        <f t="shared" si="4"/>
        <v>22634.222222222223</v>
      </c>
      <c r="I58" s="25">
        <v>1884.5</v>
      </c>
      <c r="J58" s="28">
        <v>1521</v>
      </c>
      <c r="K58" s="28">
        <v>1975</v>
      </c>
      <c r="L58" s="28">
        <v>2210</v>
      </c>
      <c r="M58" s="28">
        <v>1591.5</v>
      </c>
      <c r="N58" s="57">
        <v>1829</v>
      </c>
      <c r="O58" s="57">
        <v>1714</v>
      </c>
      <c r="P58" s="57">
        <v>1808</v>
      </c>
      <c r="Q58" s="112">
        <v>1780</v>
      </c>
      <c r="R58" s="24"/>
      <c r="S58" s="25">
        <v>2074</v>
      </c>
      <c r="T58" s="28">
        <v>1683.5</v>
      </c>
      <c r="U58" s="28">
        <v>1834</v>
      </c>
      <c r="V58" s="28">
        <v>2027</v>
      </c>
      <c r="W58" s="64">
        <v>1691.5</v>
      </c>
      <c r="X58" s="110">
        <v>1959</v>
      </c>
      <c r="Y58" s="110">
        <v>1931</v>
      </c>
      <c r="Z58" s="110">
        <v>1968</v>
      </c>
      <c r="AA58" s="66">
        <v>1654</v>
      </c>
      <c r="AB58" s="24"/>
      <c r="AC58" s="25">
        <v>25348.5</v>
      </c>
      <c r="AD58" s="28">
        <v>20330</v>
      </c>
      <c r="AE58" s="28">
        <v>19782</v>
      </c>
      <c r="AF58" s="28">
        <v>22114.5</v>
      </c>
      <c r="AG58" s="28">
        <v>21356</v>
      </c>
      <c r="AH58" s="80">
        <v>25265</v>
      </c>
      <c r="AI58" s="64">
        <v>22466</v>
      </c>
      <c r="AJ58" s="64">
        <v>23819</v>
      </c>
      <c r="AK58" s="112">
        <v>23227</v>
      </c>
      <c r="AM58" s="33">
        <v>36.598984999999999</v>
      </c>
      <c r="AN58" s="34">
        <v>-121.850521</v>
      </c>
      <c r="AO58" s="1">
        <f t="shared" si="2"/>
        <v>46</v>
      </c>
    </row>
    <row r="59" spans="1:41" x14ac:dyDescent="0.2">
      <c r="A59" s="2">
        <v>40</v>
      </c>
      <c r="B59" s="9">
        <f t="shared" si="0"/>
        <v>46</v>
      </c>
      <c r="C59" s="10" t="s">
        <v>324</v>
      </c>
      <c r="D59" s="10" t="s">
        <v>328</v>
      </c>
      <c r="E59" s="76">
        <f t="shared" si="1"/>
        <v>2085.0714285714284</v>
      </c>
      <c r="F59" s="26">
        <f t="shared" si="3"/>
        <v>2165.9285714285716</v>
      </c>
      <c r="G59" s="27">
        <f t="shared" si="4"/>
        <v>23625.642857142859</v>
      </c>
      <c r="I59" s="25">
        <v>1949</v>
      </c>
      <c r="J59" s="28">
        <v>2139.5</v>
      </c>
      <c r="K59" s="28">
        <v>2042.5</v>
      </c>
      <c r="L59" s="28">
        <v>1703.5</v>
      </c>
      <c r="M59" s="28">
        <v>2152</v>
      </c>
      <c r="N59" s="57">
        <v>2422</v>
      </c>
      <c r="O59" s="57">
        <v>2187</v>
      </c>
      <c r="P59" s="57"/>
      <c r="Q59" s="112"/>
      <c r="R59" s="24"/>
      <c r="S59" s="25">
        <v>2055</v>
      </c>
      <c r="T59" s="28">
        <v>2053.5</v>
      </c>
      <c r="U59" s="28">
        <v>1878</v>
      </c>
      <c r="V59" s="28">
        <v>2084</v>
      </c>
      <c r="W59" s="64">
        <v>2338</v>
      </c>
      <c r="X59" s="110">
        <v>2244</v>
      </c>
      <c r="Y59" s="110">
        <v>2509</v>
      </c>
      <c r="Z59" s="110"/>
      <c r="AA59" s="66"/>
      <c r="AB59" s="24"/>
      <c r="AC59" s="25">
        <v>23420.5</v>
      </c>
      <c r="AD59" s="28">
        <v>21953.5</v>
      </c>
      <c r="AE59" s="28">
        <v>19653</v>
      </c>
      <c r="AF59" s="28">
        <v>21383</v>
      </c>
      <c r="AG59" s="28">
        <v>24660.5</v>
      </c>
      <c r="AH59" s="80">
        <v>26789</v>
      </c>
      <c r="AI59" s="64">
        <v>27520</v>
      </c>
      <c r="AJ59" s="64"/>
      <c r="AK59" s="112"/>
      <c r="AM59" s="33">
        <v>36.676768000000003</v>
      </c>
      <c r="AN59" s="34">
        <v>-121.748227</v>
      </c>
      <c r="AO59" s="1">
        <f t="shared" si="2"/>
        <v>40</v>
      </c>
    </row>
    <row r="60" spans="1:41" x14ac:dyDescent="0.2">
      <c r="A60" s="2">
        <v>37</v>
      </c>
      <c r="B60" s="9">
        <f t="shared" si="0"/>
        <v>55</v>
      </c>
      <c r="C60" s="10" t="s">
        <v>126</v>
      </c>
      <c r="D60" s="10" t="s">
        <v>127</v>
      </c>
      <c r="E60" s="76">
        <f t="shared" si="1"/>
        <v>1620.9444444444443</v>
      </c>
      <c r="F60" s="26">
        <f t="shared" si="3"/>
        <v>1944.7222222222222</v>
      </c>
      <c r="G60" s="27">
        <f t="shared" si="4"/>
        <v>22394.833333333332</v>
      </c>
      <c r="I60" s="25">
        <v>1224</v>
      </c>
      <c r="J60" s="28">
        <v>1516.5</v>
      </c>
      <c r="K60" s="28">
        <v>1874</v>
      </c>
      <c r="L60" s="28">
        <v>1389.5</v>
      </c>
      <c r="M60" s="28">
        <v>1491.5</v>
      </c>
      <c r="N60" s="57">
        <v>1651</v>
      </c>
      <c r="O60" s="57">
        <v>1896</v>
      </c>
      <c r="P60" s="57">
        <v>1802</v>
      </c>
      <c r="Q60" s="112">
        <v>1744</v>
      </c>
      <c r="R60" s="24"/>
      <c r="S60" s="25">
        <v>2004</v>
      </c>
      <c r="T60" s="28">
        <v>1948</v>
      </c>
      <c r="U60" s="28">
        <v>1869</v>
      </c>
      <c r="V60" s="28">
        <v>1937</v>
      </c>
      <c r="W60" s="64">
        <v>1608.5</v>
      </c>
      <c r="X60" s="110">
        <v>2020</v>
      </c>
      <c r="Y60" s="110">
        <v>1986</v>
      </c>
      <c r="Z60" s="110">
        <v>1924</v>
      </c>
      <c r="AA60" s="66">
        <v>2206</v>
      </c>
      <c r="AB60" s="24"/>
      <c r="AC60" s="25">
        <v>21428</v>
      </c>
      <c r="AD60" s="28">
        <v>22175.5</v>
      </c>
      <c r="AE60" s="28">
        <v>20428</v>
      </c>
      <c r="AF60" s="28">
        <v>22371</v>
      </c>
      <c r="AG60" s="28">
        <v>20345</v>
      </c>
      <c r="AH60" s="80">
        <v>23131</v>
      </c>
      <c r="AI60" s="64">
        <v>23004</v>
      </c>
      <c r="AJ60" s="64">
        <v>23601</v>
      </c>
      <c r="AK60" s="112">
        <v>25070</v>
      </c>
      <c r="AM60" s="33">
        <v>36.692790000000002</v>
      </c>
      <c r="AN60" s="34">
        <v>-121.63007500000001</v>
      </c>
      <c r="AO60" s="1">
        <f t="shared" si="2"/>
        <v>37</v>
      </c>
    </row>
    <row r="61" spans="1:41" x14ac:dyDescent="0.2">
      <c r="A61" s="2">
        <v>44</v>
      </c>
      <c r="B61" s="9">
        <f t="shared" si="0"/>
        <v>57</v>
      </c>
      <c r="C61" s="10" t="s">
        <v>226</v>
      </c>
      <c r="D61" s="10" t="s">
        <v>227</v>
      </c>
      <c r="E61" s="76">
        <f t="shared" si="1"/>
        <v>1757.6111111111111</v>
      </c>
      <c r="F61" s="26">
        <f t="shared" si="3"/>
        <v>1920.2222222222222</v>
      </c>
      <c r="G61" s="27">
        <f t="shared" si="4"/>
        <v>22215.944444444445</v>
      </c>
      <c r="I61" s="25">
        <v>1615</v>
      </c>
      <c r="J61" s="28">
        <v>1575</v>
      </c>
      <c r="K61" s="28">
        <v>1613.5</v>
      </c>
      <c r="L61" s="28">
        <v>1652.5</v>
      </c>
      <c r="M61" s="28">
        <v>1733.5</v>
      </c>
      <c r="N61" s="57">
        <v>1827</v>
      </c>
      <c r="O61" s="57">
        <v>2237</v>
      </c>
      <c r="P61" s="57">
        <v>1883</v>
      </c>
      <c r="Q61" s="112">
        <v>1682</v>
      </c>
      <c r="R61" s="24"/>
      <c r="S61" s="25">
        <v>1892</v>
      </c>
      <c r="T61" s="28">
        <v>1748.5</v>
      </c>
      <c r="U61" s="28">
        <v>1793</v>
      </c>
      <c r="V61" s="28">
        <v>1800.5</v>
      </c>
      <c r="W61" s="64">
        <v>1858</v>
      </c>
      <c r="X61" s="110">
        <v>2025</v>
      </c>
      <c r="Y61" s="110">
        <v>2363</v>
      </c>
      <c r="Z61" s="110">
        <v>2156</v>
      </c>
      <c r="AA61" s="66">
        <v>1646</v>
      </c>
      <c r="AB61" s="24"/>
      <c r="AC61" s="25">
        <v>22589</v>
      </c>
      <c r="AD61" s="28">
        <v>21095</v>
      </c>
      <c r="AE61" s="28">
        <v>20854.5</v>
      </c>
      <c r="AF61" s="28">
        <v>21031.5</v>
      </c>
      <c r="AG61" s="28">
        <v>20941.5</v>
      </c>
      <c r="AH61" s="80">
        <v>23599</v>
      </c>
      <c r="AI61" s="64">
        <v>22828</v>
      </c>
      <c r="AJ61" s="64">
        <v>24367</v>
      </c>
      <c r="AK61" s="112">
        <v>22638</v>
      </c>
      <c r="AM61" s="33">
        <v>36.542214999999999</v>
      </c>
      <c r="AN61" s="34">
        <v>-121.88597300000001</v>
      </c>
      <c r="AO61" s="1">
        <f t="shared" si="2"/>
        <v>44</v>
      </c>
    </row>
    <row r="62" spans="1:41" x14ac:dyDescent="0.2">
      <c r="B62" s="9">
        <f t="shared" si="0"/>
        <v>62</v>
      </c>
      <c r="C62" s="10" t="s">
        <v>222</v>
      </c>
      <c r="D62" s="10" t="s">
        <v>103</v>
      </c>
      <c r="E62" s="76">
        <f t="shared" si="1"/>
        <v>2417</v>
      </c>
      <c r="F62" s="26">
        <f t="shared" si="3"/>
        <v>1531.5</v>
      </c>
      <c r="G62" s="27">
        <f t="shared" si="4"/>
        <v>20537.5</v>
      </c>
      <c r="I62" s="25">
        <v>2417</v>
      </c>
      <c r="J62" s="28"/>
      <c r="K62" s="28"/>
      <c r="L62" s="28"/>
      <c r="M62" s="28" t="s">
        <v>370</v>
      </c>
      <c r="N62" s="57"/>
      <c r="O62" s="57"/>
      <c r="P62" s="57"/>
      <c r="Q62" s="112"/>
      <c r="R62" s="24"/>
      <c r="S62" s="25">
        <v>1531.5</v>
      </c>
      <c r="T62" s="28"/>
      <c r="U62" s="28"/>
      <c r="V62" s="28"/>
      <c r="W62" s="64" t="s">
        <v>370</v>
      </c>
      <c r="X62" s="110"/>
      <c r="Y62" s="110"/>
      <c r="Z62" s="110"/>
      <c r="AA62" s="66"/>
      <c r="AB62" s="24"/>
      <c r="AC62" s="25">
        <v>20537.5</v>
      </c>
      <c r="AD62" s="28"/>
      <c r="AE62" s="28"/>
      <c r="AF62" s="28"/>
      <c r="AG62" s="28" t="s">
        <v>370</v>
      </c>
      <c r="AH62" s="80"/>
      <c r="AI62" s="64"/>
      <c r="AJ62" s="64"/>
      <c r="AK62" s="112"/>
      <c r="AM62" s="33">
        <v>36.596952000000002</v>
      </c>
      <c r="AN62" s="34">
        <v>-121.922365</v>
      </c>
      <c r="AO62" s="1">
        <f t="shared" si="2"/>
        <v>0</v>
      </c>
    </row>
    <row r="63" spans="1:41" x14ac:dyDescent="0.2">
      <c r="A63" s="2">
        <v>48</v>
      </c>
      <c r="B63" s="9">
        <f t="shared" si="0"/>
        <v>72</v>
      </c>
      <c r="C63" s="10" t="s">
        <v>60</v>
      </c>
      <c r="D63" s="10" t="s">
        <v>61</v>
      </c>
      <c r="E63" s="76">
        <f t="shared" si="1"/>
        <v>1457.0555555555557</v>
      </c>
      <c r="F63" s="26">
        <f t="shared" si="3"/>
        <v>1671.1111111111111</v>
      </c>
      <c r="G63" s="27">
        <f t="shared" si="4"/>
        <v>19092.666666666668</v>
      </c>
      <c r="I63" s="25">
        <v>1660</v>
      </c>
      <c r="J63" s="28">
        <v>1383</v>
      </c>
      <c r="K63" s="28">
        <v>1388</v>
      </c>
      <c r="L63" s="28">
        <v>1440.5</v>
      </c>
      <c r="M63" s="28">
        <v>1369</v>
      </c>
      <c r="N63" s="57">
        <v>1622</v>
      </c>
      <c r="O63" s="57">
        <v>1671</v>
      </c>
      <c r="P63" s="57">
        <v>1300</v>
      </c>
      <c r="Q63" s="112">
        <v>1280</v>
      </c>
      <c r="R63" s="24"/>
      <c r="S63" s="25">
        <v>1963.5</v>
      </c>
      <c r="T63" s="28">
        <v>1746.5</v>
      </c>
      <c r="U63" s="28">
        <v>1720</v>
      </c>
      <c r="V63" s="28">
        <v>1683.5</v>
      </c>
      <c r="W63" s="64">
        <v>1582.5</v>
      </c>
      <c r="X63" s="110">
        <v>1561</v>
      </c>
      <c r="Y63" s="110">
        <v>1778</v>
      </c>
      <c r="Z63" s="110">
        <v>1574</v>
      </c>
      <c r="AA63" s="66">
        <v>1431</v>
      </c>
      <c r="AB63" s="24"/>
      <c r="AC63" s="25">
        <v>23258</v>
      </c>
      <c r="AD63" s="28">
        <v>19993</v>
      </c>
      <c r="AE63" s="28">
        <v>19283.5</v>
      </c>
      <c r="AF63" s="28">
        <v>19217</v>
      </c>
      <c r="AG63" s="28">
        <v>18096.5</v>
      </c>
      <c r="AH63" s="80">
        <v>17914</v>
      </c>
      <c r="AI63" s="64">
        <v>18113</v>
      </c>
      <c r="AJ63" s="64">
        <v>18401</v>
      </c>
      <c r="AK63" s="112">
        <v>17558</v>
      </c>
      <c r="AM63" s="33">
        <v>36.687114999999999</v>
      </c>
      <c r="AN63" s="34">
        <v>-121.798215</v>
      </c>
      <c r="AO63" s="1">
        <f t="shared" si="2"/>
        <v>48</v>
      </c>
    </row>
    <row r="64" spans="1:41" x14ac:dyDescent="0.2">
      <c r="A64" s="2">
        <v>50</v>
      </c>
      <c r="B64" s="9">
        <f t="shared" si="0"/>
        <v>75</v>
      </c>
      <c r="C64" s="10" t="s">
        <v>272</v>
      </c>
      <c r="D64" s="10" t="s">
        <v>274</v>
      </c>
      <c r="E64" s="76">
        <f t="shared" si="1"/>
        <v>1369.2222222222222</v>
      </c>
      <c r="F64" s="26">
        <f t="shared" si="3"/>
        <v>1630.7777777777778</v>
      </c>
      <c r="G64" s="27">
        <f t="shared" si="4"/>
        <v>18846.277777777777</v>
      </c>
      <c r="I64" s="25">
        <v>1939</v>
      </c>
      <c r="J64" s="28">
        <v>1258.5</v>
      </c>
      <c r="K64" s="28">
        <v>1167.5</v>
      </c>
      <c r="L64" s="28">
        <v>1154.5</v>
      </c>
      <c r="M64" s="28">
        <v>1330.5</v>
      </c>
      <c r="N64" s="57">
        <v>1701</v>
      </c>
      <c r="O64" s="57">
        <v>1474</v>
      </c>
      <c r="P64" s="57">
        <v>1205</v>
      </c>
      <c r="Q64" s="112">
        <v>1093</v>
      </c>
      <c r="R64" s="24"/>
      <c r="S64" s="25">
        <v>2180</v>
      </c>
      <c r="T64" s="28">
        <v>1644</v>
      </c>
      <c r="U64" s="28">
        <v>1587</v>
      </c>
      <c r="V64" s="28">
        <v>1669.5</v>
      </c>
      <c r="W64" s="64">
        <v>1332.5</v>
      </c>
      <c r="X64" s="110">
        <v>1532</v>
      </c>
      <c r="Y64" s="110">
        <v>1612</v>
      </c>
      <c r="Z64" s="110">
        <v>1623</v>
      </c>
      <c r="AA64" s="66">
        <v>1497</v>
      </c>
      <c r="AB64" s="24"/>
      <c r="AC64" s="25">
        <v>27121.5</v>
      </c>
      <c r="AD64" s="28">
        <v>19044.5</v>
      </c>
      <c r="AE64" s="28">
        <v>17854</v>
      </c>
      <c r="AF64" s="28">
        <v>17500.5</v>
      </c>
      <c r="AG64" s="28">
        <v>16806</v>
      </c>
      <c r="AH64" s="80">
        <v>17433</v>
      </c>
      <c r="AI64" s="64">
        <v>18364</v>
      </c>
      <c r="AJ64" s="64">
        <v>18477</v>
      </c>
      <c r="AK64" s="112">
        <v>17016</v>
      </c>
      <c r="AM64" s="33">
        <v>36.678812000000001</v>
      </c>
      <c r="AN64" s="34">
        <v>-121.645762</v>
      </c>
      <c r="AO64" s="1">
        <f t="shared" si="2"/>
        <v>50</v>
      </c>
    </row>
    <row r="65" spans="1:41" x14ac:dyDescent="0.2">
      <c r="A65" s="2">
        <v>45</v>
      </c>
      <c r="B65" s="9">
        <f t="shared" si="0"/>
        <v>60</v>
      </c>
      <c r="C65" s="10" t="s">
        <v>105</v>
      </c>
      <c r="D65" s="10" t="s">
        <v>107</v>
      </c>
      <c r="E65" s="76">
        <f t="shared" ref="E65:E128" si="5">IF(AND(ISBLANK(I65),ISBLANK(J65),ISBLANK(K65),ISBLANK(L65),ISBLANK(M65),ISBLANK(Q65)),0,AVERAGE(I65:Q65))</f>
        <v>1694.7777777777778</v>
      </c>
      <c r="F65" s="26">
        <f t="shared" si="3"/>
        <v>1925.5</v>
      </c>
      <c r="G65" s="27">
        <f t="shared" si="4"/>
        <v>20744.111111111109</v>
      </c>
      <c r="I65" s="25">
        <v>1809.5</v>
      </c>
      <c r="J65" s="28">
        <v>1988</v>
      </c>
      <c r="K65" s="28">
        <v>1519</v>
      </c>
      <c r="L65" s="28">
        <v>1670.5</v>
      </c>
      <c r="M65" s="28">
        <v>1925</v>
      </c>
      <c r="N65" s="57">
        <v>1813</v>
      </c>
      <c r="O65" s="57">
        <v>1682</v>
      </c>
      <c r="P65" s="57">
        <v>1404</v>
      </c>
      <c r="Q65" s="112">
        <v>1442</v>
      </c>
      <c r="R65" s="24"/>
      <c r="S65" s="25">
        <v>1917</v>
      </c>
      <c r="T65" s="28">
        <v>2045.5</v>
      </c>
      <c r="U65" s="28">
        <v>1921.5</v>
      </c>
      <c r="V65" s="28">
        <v>2039</v>
      </c>
      <c r="W65" s="64">
        <v>1985.5</v>
      </c>
      <c r="X65" s="110">
        <v>2140</v>
      </c>
      <c r="Y65" s="110">
        <v>2005</v>
      </c>
      <c r="Z65" s="110">
        <v>1707</v>
      </c>
      <c r="AA65" s="66">
        <v>1569</v>
      </c>
      <c r="AB65" s="24"/>
      <c r="AC65" s="25">
        <v>19542.5</v>
      </c>
      <c r="AD65" s="28">
        <v>20896</v>
      </c>
      <c r="AE65" s="28">
        <v>19445.5</v>
      </c>
      <c r="AF65" s="28">
        <v>21065</v>
      </c>
      <c r="AG65" s="28">
        <v>20677</v>
      </c>
      <c r="AH65" s="80">
        <v>21688</v>
      </c>
      <c r="AI65" s="64">
        <v>20603</v>
      </c>
      <c r="AJ65" s="64">
        <v>21285</v>
      </c>
      <c r="AK65" s="112">
        <v>21495</v>
      </c>
      <c r="AM65" s="33">
        <v>36.669373</v>
      </c>
      <c r="AN65" s="34">
        <v>-121.769114</v>
      </c>
      <c r="AO65" s="1">
        <f t="shared" ref="AO65:AO128" si="6">A65</f>
        <v>45</v>
      </c>
    </row>
    <row r="66" spans="1:41" x14ac:dyDescent="0.2">
      <c r="A66" s="2">
        <v>49</v>
      </c>
      <c r="B66" s="9">
        <f t="shared" ref="B66:B129" si="7">RANK(G66,G$2:G$218)</f>
        <v>58</v>
      </c>
      <c r="C66" s="10" t="s">
        <v>105</v>
      </c>
      <c r="D66" s="10" t="s">
        <v>106</v>
      </c>
      <c r="E66" s="76">
        <f t="shared" si="5"/>
        <v>1789.7777777777778</v>
      </c>
      <c r="F66" s="26">
        <f t="shared" si="3"/>
        <v>1930.1666666666667</v>
      </c>
      <c r="G66" s="27">
        <f t="shared" si="4"/>
        <v>22099.333333333332</v>
      </c>
      <c r="I66" s="25">
        <v>1853</v>
      </c>
      <c r="J66" s="28">
        <v>1785.5</v>
      </c>
      <c r="K66" s="28">
        <v>1567</v>
      </c>
      <c r="L66" s="28">
        <v>1695.5</v>
      </c>
      <c r="M66" s="28">
        <v>1979</v>
      </c>
      <c r="N66" s="57">
        <v>1788</v>
      </c>
      <c r="O66" s="57">
        <v>1734</v>
      </c>
      <c r="P66" s="57">
        <v>1969</v>
      </c>
      <c r="Q66" s="112">
        <v>1737</v>
      </c>
      <c r="R66" s="24"/>
      <c r="S66" s="25">
        <v>1748.5</v>
      </c>
      <c r="T66" s="28">
        <v>1805.5</v>
      </c>
      <c r="U66" s="28">
        <v>1819</v>
      </c>
      <c r="V66" s="28">
        <v>1934</v>
      </c>
      <c r="W66" s="64">
        <v>2093.5</v>
      </c>
      <c r="X66" s="110">
        <v>2095</v>
      </c>
      <c r="Y66" s="110">
        <v>1980</v>
      </c>
      <c r="Z66" s="110">
        <v>2016</v>
      </c>
      <c r="AA66" s="66">
        <v>1880</v>
      </c>
      <c r="AB66" s="24"/>
      <c r="AC66" s="25">
        <v>19382</v>
      </c>
      <c r="AD66" s="28">
        <v>19635</v>
      </c>
      <c r="AE66" s="28">
        <v>19869</v>
      </c>
      <c r="AF66" s="28">
        <v>21988</v>
      </c>
      <c r="AG66" s="28">
        <v>22556</v>
      </c>
      <c r="AH66" s="80">
        <v>23478</v>
      </c>
      <c r="AI66" s="64">
        <v>24349</v>
      </c>
      <c r="AJ66" s="64">
        <v>24071</v>
      </c>
      <c r="AK66" s="112">
        <v>23566</v>
      </c>
      <c r="AM66" s="33">
        <v>36.666806999999999</v>
      </c>
      <c r="AN66" s="34">
        <v>-121.79869100000001</v>
      </c>
      <c r="AO66" s="1">
        <f t="shared" si="6"/>
        <v>49</v>
      </c>
    </row>
    <row r="67" spans="1:41" x14ac:dyDescent="0.2">
      <c r="A67" s="2">
        <v>43</v>
      </c>
      <c r="B67" s="9">
        <f t="shared" si="7"/>
        <v>63</v>
      </c>
      <c r="C67" s="10" t="s">
        <v>320</v>
      </c>
      <c r="D67" s="10" t="s">
        <v>323</v>
      </c>
      <c r="E67" s="76">
        <f t="shared" si="5"/>
        <v>1560.2222222222222</v>
      </c>
      <c r="F67" s="26">
        <f t="shared" ref="F67:F130" si="8">IF(AND(ISBLANK(S67),ISBLANK(T67),ISBLANK(U67),ISBLANK(V67),ISBLANK(W67),ISBLANK(AA67)),0,AVERAGE(S67:AA67))</f>
        <v>1764.5555555555557</v>
      </c>
      <c r="G67" s="27">
        <f t="shared" ref="G67:G130" si="9">IF(AND(ISBLANK(AC67),ISBLANK(AD67),ISBLANK(AE67),ISBLANK(AF67),ISBLANK(AG67),ISBLANK(AK67)),0,AVERAGE(AC67:AK67))</f>
        <v>20465.888888888891</v>
      </c>
      <c r="I67" s="25">
        <v>1590</v>
      </c>
      <c r="J67" s="28">
        <v>1741.5</v>
      </c>
      <c r="K67" s="28">
        <v>1652.5</v>
      </c>
      <c r="L67" s="28">
        <v>1309</v>
      </c>
      <c r="M67" s="28">
        <v>1640</v>
      </c>
      <c r="N67" s="57">
        <v>1671</v>
      </c>
      <c r="O67" s="57">
        <v>1451</v>
      </c>
      <c r="P67" s="57">
        <v>1605</v>
      </c>
      <c r="Q67" s="112">
        <v>1382</v>
      </c>
      <c r="R67" s="24"/>
      <c r="S67" s="25">
        <v>1858</v>
      </c>
      <c r="T67" s="28">
        <v>1865.5</v>
      </c>
      <c r="U67" s="28">
        <v>1836</v>
      </c>
      <c r="V67" s="28">
        <v>1674</v>
      </c>
      <c r="W67" s="64">
        <v>1820.5</v>
      </c>
      <c r="X67" s="110">
        <v>1872</v>
      </c>
      <c r="Y67" s="110">
        <v>1682</v>
      </c>
      <c r="Z67" s="110">
        <v>1833</v>
      </c>
      <c r="AA67" s="66">
        <v>1440</v>
      </c>
      <c r="AB67" s="24"/>
      <c r="AC67" s="25">
        <v>19512</v>
      </c>
      <c r="AD67" s="28">
        <v>21132</v>
      </c>
      <c r="AE67" s="28">
        <v>20733</v>
      </c>
      <c r="AF67" s="28">
        <v>18823</v>
      </c>
      <c r="AG67" s="28">
        <v>20762</v>
      </c>
      <c r="AH67" s="80">
        <v>21716</v>
      </c>
      <c r="AI67" s="64">
        <v>20274</v>
      </c>
      <c r="AJ67" s="64">
        <v>20551</v>
      </c>
      <c r="AK67" s="112">
        <v>20690</v>
      </c>
      <c r="AM67" s="33">
        <v>36.656289000000001</v>
      </c>
      <c r="AN67" s="34">
        <v>-121.661233</v>
      </c>
      <c r="AO67" s="1">
        <f t="shared" si="6"/>
        <v>43</v>
      </c>
    </row>
    <row r="68" spans="1:41" x14ac:dyDescent="0.2">
      <c r="A68" s="2">
        <v>55</v>
      </c>
      <c r="B68" s="9">
        <f t="shared" si="7"/>
        <v>61</v>
      </c>
      <c r="C68" s="10" t="s">
        <v>348</v>
      </c>
      <c r="D68" s="10" t="s">
        <v>224</v>
      </c>
      <c r="E68" s="76">
        <f t="shared" si="5"/>
        <v>1634.8333333333333</v>
      </c>
      <c r="F68" s="26">
        <f t="shared" si="8"/>
        <v>1644.4444444444443</v>
      </c>
      <c r="G68" s="27">
        <f t="shared" si="9"/>
        <v>20630.111111111109</v>
      </c>
      <c r="I68" s="25">
        <v>1854.5</v>
      </c>
      <c r="J68" s="28">
        <v>1373.5</v>
      </c>
      <c r="K68" s="28">
        <v>1529</v>
      </c>
      <c r="L68" s="28">
        <v>1560</v>
      </c>
      <c r="M68" s="28">
        <v>1537.5</v>
      </c>
      <c r="N68" s="57">
        <v>1859</v>
      </c>
      <c r="O68" s="57">
        <v>1755</v>
      </c>
      <c r="P68" s="57">
        <v>1741</v>
      </c>
      <c r="Q68" s="112">
        <v>1504</v>
      </c>
      <c r="R68" s="24"/>
      <c r="S68" s="25">
        <v>1043.5</v>
      </c>
      <c r="T68" s="28">
        <v>1582.5</v>
      </c>
      <c r="U68" s="28">
        <v>1705</v>
      </c>
      <c r="V68" s="28">
        <v>1683</v>
      </c>
      <c r="W68" s="64">
        <v>1653</v>
      </c>
      <c r="X68" s="110">
        <v>1890</v>
      </c>
      <c r="Y68" s="110">
        <v>1737</v>
      </c>
      <c r="Z68" s="110">
        <v>1955</v>
      </c>
      <c r="AA68" s="66">
        <v>1551</v>
      </c>
      <c r="AB68" s="24"/>
      <c r="AC68" s="25">
        <v>22180</v>
      </c>
      <c r="AD68" s="28">
        <v>18424</v>
      </c>
      <c r="AE68" s="28">
        <v>19854</v>
      </c>
      <c r="AF68" s="28">
        <v>19614</v>
      </c>
      <c r="AG68" s="28">
        <v>18871</v>
      </c>
      <c r="AH68" s="80">
        <v>22513</v>
      </c>
      <c r="AI68" s="64">
        <v>21262</v>
      </c>
      <c r="AJ68" s="64">
        <v>21914</v>
      </c>
      <c r="AK68" s="112">
        <v>21039</v>
      </c>
      <c r="AM68" s="33">
        <v>36.541780000000003</v>
      </c>
      <c r="AN68" s="34">
        <v>-121.88053600000001</v>
      </c>
      <c r="AO68" s="1">
        <f t="shared" si="6"/>
        <v>55</v>
      </c>
    </row>
    <row r="69" spans="1:41" x14ac:dyDescent="0.2">
      <c r="A69" s="2">
        <v>35</v>
      </c>
      <c r="B69" s="9">
        <f t="shared" si="7"/>
        <v>70</v>
      </c>
      <c r="C69" s="10" t="s">
        <v>309</v>
      </c>
      <c r="D69" s="10" t="s">
        <v>311</v>
      </c>
      <c r="E69" s="76">
        <f t="shared" si="5"/>
        <v>1395.0555555555557</v>
      </c>
      <c r="F69" s="26">
        <f t="shared" si="8"/>
        <v>1866.2222222222222</v>
      </c>
      <c r="G69" s="27">
        <f t="shared" si="9"/>
        <v>19308.444444444445</v>
      </c>
      <c r="I69" s="25">
        <v>1335.5</v>
      </c>
      <c r="J69" s="28">
        <v>1621</v>
      </c>
      <c r="K69" s="28">
        <v>1252</v>
      </c>
      <c r="L69" s="28">
        <v>1269.5</v>
      </c>
      <c r="M69" s="28">
        <v>1555.5</v>
      </c>
      <c r="N69" s="57">
        <v>1513</v>
      </c>
      <c r="O69" s="57">
        <v>1447</v>
      </c>
      <c r="P69" s="57">
        <v>1223</v>
      </c>
      <c r="Q69" s="112">
        <v>1339</v>
      </c>
      <c r="R69" s="24"/>
      <c r="S69" s="25">
        <v>2273.5</v>
      </c>
      <c r="T69" s="28">
        <v>2103</v>
      </c>
      <c r="U69" s="28">
        <v>1857.5</v>
      </c>
      <c r="V69" s="28">
        <v>1909</v>
      </c>
      <c r="W69" s="64">
        <v>1632</v>
      </c>
      <c r="X69" s="110">
        <v>1548</v>
      </c>
      <c r="Y69" s="110">
        <v>1545</v>
      </c>
      <c r="Z69" s="110">
        <v>2054</v>
      </c>
      <c r="AA69" s="66">
        <v>1874</v>
      </c>
      <c r="AB69" s="24"/>
      <c r="AC69" s="25">
        <v>20404</v>
      </c>
      <c r="AD69" s="28">
        <v>22368.5</v>
      </c>
      <c r="AE69" s="28">
        <v>18977.5</v>
      </c>
      <c r="AF69" s="28">
        <v>18300.5</v>
      </c>
      <c r="AG69" s="28">
        <v>18606.5</v>
      </c>
      <c r="AH69" s="80">
        <v>18352</v>
      </c>
      <c r="AI69" s="64">
        <v>18413</v>
      </c>
      <c r="AJ69" s="64">
        <v>19121</v>
      </c>
      <c r="AK69" s="112">
        <v>19233</v>
      </c>
      <c r="AM69" s="33">
        <v>36.674146</v>
      </c>
      <c r="AN69" s="34">
        <v>-121.640519</v>
      </c>
      <c r="AO69" s="1">
        <f t="shared" si="6"/>
        <v>35</v>
      </c>
    </row>
    <row r="70" spans="1:41" x14ac:dyDescent="0.2">
      <c r="B70" s="9">
        <f t="shared" si="7"/>
        <v>65</v>
      </c>
      <c r="C70" s="10" t="s">
        <v>99</v>
      </c>
      <c r="D70" s="10" t="s">
        <v>100</v>
      </c>
      <c r="E70" s="76">
        <f t="shared" si="5"/>
        <v>1687</v>
      </c>
      <c r="F70" s="26">
        <f t="shared" si="8"/>
        <v>1644</v>
      </c>
      <c r="G70" s="27">
        <f t="shared" si="9"/>
        <v>19667.5</v>
      </c>
      <c r="I70" s="25">
        <v>1687</v>
      </c>
      <c r="J70" s="28"/>
      <c r="K70" s="28"/>
      <c r="L70" s="28"/>
      <c r="M70" s="28" t="s">
        <v>370</v>
      </c>
      <c r="N70" s="57"/>
      <c r="O70" s="57"/>
      <c r="P70" s="57"/>
      <c r="Q70" s="112"/>
      <c r="R70" s="24"/>
      <c r="S70" s="25">
        <v>1644</v>
      </c>
      <c r="T70" s="28"/>
      <c r="U70" s="28"/>
      <c r="V70" s="28"/>
      <c r="W70" s="64" t="s">
        <v>370</v>
      </c>
      <c r="X70" s="110"/>
      <c r="Y70" s="110"/>
      <c r="Z70" s="110"/>
      <c r="AA70" s="66"/>
      <c r="AB70" s="24"/>
      <c r="AC70" s="25">
        <v>19667.5</v>
      </c>
      <c r="AD70" s="28"/>
      <c r="AE70" s="28"/>
      <c r="AF70" s="28"/>
      <c r="AG70" s="28" t="s">
        <v>370</v>
      </c>
      <c r="AH70" s="80"/>
      <c r="AI70" s="64"/>
      <c r="AJ70" s="64"/>
      <c r="AK70" s="112"/>
      <c r="AM70" s="33">
        <v>36.597686000000003</v>
      </c>
      <c r="AN70" s="34">
        <v>-121.849232</v>
      </c>
      <c r="AO70" s="1">
        <f t="shared" si="6"/>
        <v>0</v>
      </c>
    </row>
    <row r="71" spans="1:41" x14ac:dyDescent="0.2">
      <c r="B71" s="9">
        <f t="shared" si="7"/>
        <v>66</v>
      </c>
      <c r="C71" s="10" t="s">
        <v>15</v>
      </c>
      <c r="D71" s="10" t="s">
        <v>19</v>
      </c>
      <c r="E71" s="76">
        <f t="shared" si="5"/>
        <v>1276</v>
      </c>
      <c r="F71" s="26">
        <f t="shared" si="8"/>
        <v>1570.5</v>
      </c>
      <c r="G71" s="27">
        <f t="shared" si="9"/>
        <v>19663</v>
      </c>
      <c r="I71" s="25">
        <v>1276</v>
      </c>
      <c r="J71" s="28"/>
      <c r="K71" s="28"/>
      <c r="L71" s="28"/>
      <c r="M71" s="28" t="s">
        <v>370</v>
      </c>
      <c r="N71" s="57"/>
      <c r="O71" s="57"/>
      <c r="P71" s="57"/>
      <c r="Q71" s="112"/>
      <c r="R71" s="24"/>
      <c r="S71" s="25">
        <v>1570.5</v>
      </c>
      <c r="T71" s="28"/>
      <c r="U71" s="28"/>
      <c r="V71" s="28"/>
      <c r="W71" s="64" t="s">
        <v>370</v>
      </c>
      <c r="X71" s="110"/>
      <c r="Y71" s="110"/>
      <c r="Z71" s="110"/>
      <c r="AA71" s="66"/>
      <c r="AB71" s="24"/>
      <c r="AC71" s="25">
        <v>19663</v>
      </c>
      <c r="AD71" s="28"/>
      <c r="AE71" s="28"/>
      <c r="AF71" s="28"/>
      <c r="AG71" s="28" t="s">
        <v>370</v>
      </c>
      <c r="AH71" s="80"/>
      <c r="AI71" s="64"/>
      <c r="AJ71" s="64"/>
      <c r="AK71" s="112"/>
      <c r="AM71" s="33">
        <v>36.169175000000003</v>
      </c>
      <c r="AN71" s="34">
        <v>-121.058465</v>
      </c>
      <c r="AO71" s="1">
        <f t="shared" si="6"/>
        <v>0</v>
      </c>
    </row>
    <row r="72" spans="1:41" x14ac:dyDescent="0.2">
      <c r="B72" s="9">
        <f t="shared" si="7"/>
        <v>67</v>
      </c>
      <c r="C72" s="10" t="s">
        <v>222</v>
      </c>
      <c r="D72" s="10" t="s">
        <v>102</v>
      </c>
      <c r="E72" s="76">
        <f t="shared" si="5"/>
        <v>1166.5</v>
      </c>
      <c r="F72" s="26">
        <f t="shared" si="8"/>
        <v>1772</v>
      </c>
      <c r="G72" s="27">
        <f t="shared" si="9"/>
        <v>19620.5</v>
      </c>
      <c r="I72" s="25">
        <v>1166.5</v>
      </c>
      <c r="J72" s="28"/>
      <c r="K72" s="28"/>
      <c r="L72" s="28"/>
      <c r="M72" s="28" t="s">
        <v>370</v>
      </c>
      <c r="N72" s="57"/>
      <c r="O72" s="57"/>
      <c r="P72" s="57"/>
      <c r="Q72" s="112"/>
      <c r="R72" s="24"/>
      <c r="S72" s="25">
        <v>1772</v>
      </c>
      <c r="T72" s="28"/>
      <c r="U72" s="28"/>
      <c r="V72" s="28"/>
      <c r="W72" s="64" t="s">
        <v>370</v>
      </c>
      <c r="X72" s="110"/>
      <c r="Y72" s="110"/>
      <c r="Z72" s="110"/>
      <c r="AA72" s="66"/>
      <c r="AB72" s="24"/>
      <c r="AC72" s="25">
        <v>19620.5</v>
      </c>
      <c r="AD72" s="28"/>
      <c r="AE72" s="28"/>
      <c r="AF72" s="28"/>
      <c r="AG72" s="28" t="s">
        <v>370</v>
      </c>
      <c r="AH72" s="80"/>
      <c r="AI72" s="64"/>
      <c r="AJ72" s="64"/>
      <c r="AK72" s="112"/>
      <c r="AM72" s="33">
        <v>36.571328999999999</v>
      </c>
      <c r="AN72" s="34">
        <v>-121.745015</v>
      </c>
      <c r="AO72" s="1">
        <f t="shared" si="6"/>
        <v>0</v>
      </c>
    </row>
    <row r="73" spans="1:41" x14ac:dyDescent="0.2">
      <c r="A73" s="2">
        <v>47</v>
      </c>
      <c r="B73" s="9">
        <f t="shared" si="7"/>
        <v>78</v>
      </c>
      <c r="C73" s="10" t="s">
        <v>320</v>
      </c>
      <c r="D73" s="10" t="s">
        <v>321</v>
      </c>
      <c r="E73" s="76">
        <f t="shared" si="5"/>
        <v>1413.3888888888889</v>
      </c>
      <c r="F73" s="26">
        <f t="shared" si="8"/>
        <v>1776.9444444444443</v>
      </c>
      <c r="G73" s="27">
        <f t="shared" si="9"/>
        <v>18316.555555555555</v>
      </c>
      <c r="I73" s="25">
        <v>1578.5</v>
      </c>
      <c r="J73" s="28">
        <v>1644</v>
      </c>
      <c r="K73" s="28">
        <v>1320</v>
      </c>
      <c r="L73" s="28">
        <v>1246.5</v>
      </c>
      <c r="M73" s="28">
        <v>1304.5</v>
      </c>
      <c r="N73" s="57">
        <v>1318</v>
      </c>
      <c r="O73" s="57">
        <v>1692</v>
      </c>
      <c r="P73" s="57">
        <v>1108</v>
      </c>
      <c r="Q73" s="112">
        <v>1509</v>
      </c>
      <c r="R73" s="24"/>
      <c r="S73" s="25">
        <v>1922.5</v>
      </c>
      <c r="T73" s="28">
        <v>1956</v>
      </c>
      <c r="U73" s="28">
        <v>1775</v>
      </c>
      <c r="V73" s="28">
        <v>1755</v>
      </c>
      <c r="W73" s="64">
        <v>1560</v>
      </c>
      <c r="X73" s="110">
        <v>1652</v>
      </c>
      <c r="Y73" s="110">
        <v>1641</v>
      </c>
      <c r="Z73" s="110">
        <v>1986</v>
      </c>
      <c r="AA73" s="66">
        <v>1745</v>
      </c>
      <c r="AB73" s="24"/>
      <c r="AC73" s="25">
        <v>19993</v>
      </c>
      <c r="AD73" s="28">
        <v>20194.5</v>
      </c>
      <c r="AE73" s="28">
        <v>19171.5</v>
      </c>
      <c r="AF73" s="28">
        <v>18500</v>
      </c>
      <c r="AG73" s="28">
        <v>16749</v>
      </c>
      <c r="AH73" s="80">
        <v>17436</v>
      </c>
      <c r="AI73" s="64">
        <v>17528</v>
      </c>
      <c r="AJ73" s="64">
        <v>17198</v>
      </c>
      <c r="AK73" s="112">
        <v>18079</v>
      </c>
      <c r="AM73" s="33">
        <v>36.665460000000003</v>
      </c>
      <c r="AN73" s="34">
        <v>-121.681258</v>
      </c>
      <c r="AO73" s="1">
        <f t="shared" si="6"/>
        <v>47</v>
      </c>
    </row>
    <row r="74" spans="1:41" x14ac:dyDescent="0.2">
      <c r="A74" s="2">
        <v>42</v>
      </c>
      <c r="B74" s="9">
        <f t="shared" si="7"/>
        <v>77</v>
      </c>
      <c r="C74" s="10" t="s">
        <v>147</v>
      </c>
      <c r="D74" s="10" t="s">
        <v>311</v>
      </c>
      <c r="E74" s="76">
        <f t="shared" si="5"/>
        <v>1271.6666666666667</v>
      </c>
      <c r="F74" s="26">
        <f t="shared" si="8"/>
        <v>1577.3333333333333</v>
      </c>
      <c r="G74" s="27">
        <f t="shared" si="9"/>
        <v>18595.888888888891</v>
      </c>
      <c r="I74" s="25">
        <v>944</v>
      </c>
      <c r="J74" s="28">
        <v>1476</v>
      </c>
      <c r="K74" s="28">
        <v>1326</v>
      </c>
      <c r="L74" s="28">
        <v>1383</v>
      </c>
      <c r="M74" s="28">
        <v>1274</v>
      </c>
      <c r="N74" s="57">
        <v>1521</v>
      </c>
      <c r="O74" s="57">
        <v>1350</v>
      </c>
      <c r="P74" s="57">
        <v>1069</v>
      </c>
      <c r="Q74" s="112">
        <v>1102</v>
      </c>
      <c r="R74" s="24"/>
      <c r="S74" s="25">
        <v>1341.5</v>
      </c>
      <c r="T74" s="28">
        <v>1756</v>
      </c>
      <c r="U74" s="28">
        <v>1722</v>
      </c>
      <c r="V74" s="28">
        <v>1897</v>
      </c>
      <c r="W74" s="64">
        <v>1325.5</v>
      </c>
      <c r="X74" s="110">
        <v>1577</v>
      </c>
      <c r="Y74" s="110">
        <v>1412</v>
      </c>
      <c r="Z74" s="110">
        <v>1550</v>
      </c>
      <c r="AA74" s="66">
        <v>1615</v>
      </c>
      <c r="AB74" s="24"/>
      <c r="AC74" s="25">
        <v>14834.5</v>
      </c>
      <c r="AD74" s="28">
        <v>21379</v>
      </c>
      <c r="AE74" s="28">
        <v>20809</v>
      </c>
      <c r="AF74" s="28">
        <v>20531</v>
      </c>
      <c r="AG74" s="28">
        <v>16567.5</v>
      </c>
      <c r="AH74" s="80">
        <v>18248</v>
      </c>
      <c r="AI74" s="64">
        <v>17476</v>
      </c>
      <c r="AJ74" s="64">
        <v>18201</v>
      </c>
      <c r="AK74" s="112">
        <v>19317</v>
      </c>
      <c r="AM74" s="33">
        <v>36.677390000000003</v>
      </c>
      <c r="AN74" s="34">
        <v>-121.641102</v>
      </c>
      <c r="AO74" s="1">
        <f t="shared" si="6"/>
        <v>42</v>
      </c>
    </row>
    <row r="75" spans="1:41" x14ac:dyDescent="0.2">
      <c r="A75" s="2">
        <v>51</v>
      </c>
      <c r="B75" s="9">
        <f t="shared" si="7"/>
        <v>73</v>
      </c>
      <c r="C75" s="10" t="s">
        <v>174</v>
      </c>
      <c r="D75" s="10" t="s">
        <v>176</v>
      </c>
      <c r="E75" s="76">
        <f t="shared" si="5"/>
        <v>1406.8333333333333</v>
      </c>
      <c r="F75" s="26">
        <f t="shared" si="8"/>
        <v>1708.3888888888889</v>
      </c>
      <c r="G75" s="27">
        <f t="shared" si="9"/>
        <v>19084.611111111109</v>
      </c>
      <c r="I75" s="25">
        <v>1359</v>
      </c>
      <c r="J75" s="28">
        <v>1366.5</v>
      </c>
      <c r="K75" s="28">
        <v>1529</v>
      </c>
      <c r="L75" s="28">
        <v>1666</v>
      </c>
      <c r="M75" s="28">
        <v>1529</v>
      </c>
      <c r="N75" s="57">
        <v>1391</v>
      </c>
      <c r="O75" s="57">
        <v>1284</v>
      </c>
      <c r="P75" s="57">
        <v>1544</v>
      </c>
      <c r="Q75" s="112">
        <v>993</v>
      </c>
      <c r="R75" s="24"/>
      <c r="S75" s="25">
        <v>1830.5</v>
      </c>
      <c r="T75" s="28">
        <v>1697</v>
      </c>
      <c r="U75" s="28">
        <v>1819.5</v>
      </c>
      <c r="V75" s="28">
        <v>2117.5</v>
      </c>
      <c r="W75" s="64">
        <v>1788</v>
      </c>
      <c r="X75" s="110">
        <v>1636</v>
      </c>
      <c r="Y75" s="110">
        <v>1486</v>
      </c>
      <c r="Z75" s="110">
        <v>1667</v>
      </c>
      <c r="AA75" s="66">
        <v>1334</v>
      </c>
      <c r="AB75" s="24"/>
      <c r="AC75" s="25">
        <v>20234</v>
      </c>
      <c r="AD75" s="28">
        <v>19038.5</v>
      </c>
      <c r="AE75" s="28">
        <v>18178</v>
      </c>
      <c r="AF75" s="28">
        <v>19759</v>
      </c>
      <c r="AG75" s="28">
        <v>20237</v>
      </c>
      <c r="AH75" s="80">
        <v>18827</v>
      </c>
      <c r="AI75" s="64">
        <v>18052</v>
      </c>
      <c r="AJ75" s="64">
        <v>19007</v>
      </c>
      <c r="AK75" s="112">
        <v>18429</v>
      </c>
      <c r="AM75" s="33">
        <v>36.595764000000003</v>
      </c>
      <c r="AN75" s="34">
        <v>-121.865165</v>
      </c>
      <c r="AO75" s="1">
        <f t="shared" si="6"/>
        <v>51</v>
      </c>
    </row>
    <row r="76" spans="1:41" x14ac:dyDescent="0.2">
      <c r="B76" s="9">
        <f t="shared" si="7"/>
        <v>71</v>
      </c>
      <c r="C76" s="10" t="s">
        <v>15</v>
      </c>
      <c r="D76" s="10" t="s">
        <v>18</v>
      </c>
      <c r="E76" s="76">
        <f t="shared" si="5"/>
        <v>1953</v>
      </c>
      <c r="F76" s="26">
        <f t="shared" si="8"/>
        <v>1791.5</v>
      </c>
      <c r="G76" s="27">
        <f t="shared" si="9"/>
        <v>19281.5</v>
      </c>
      <c r="I76" s="25">
        <v>1953</v>
      </c>
      <c r="J76" s="28"/>
      <c r="K76" s="28"/>
      <c r="L76" s="28"/>
      <c r="M76" s="28" t="s">
        <v>370</v>
      </c>
      <c r="N76" s="57"/>
      <c r="O76" s="57"/>
      <c r="P76" s="57"/>
      <c r="Q76" s="112"/>
      <c r="R76" s="24"/>
      <c r="S76" s="25">
        <v>1791.5</v>
      </c>
      <c r="T76" s="28"/>
      <c r="U76" s="28"/>
      <c r="V76" s="28"/>
      <c r="W76" s="64" t="s">
        <v>370</v>
      </c>
      <c r="X76" s="110"/>
      <c r="Y76" s="110"/>
      <c r="Z76" s="110"/>
      <c r="AA76" s="66"/>
      <c r="AB76" s="24"/>
      <c r="AC76" s="25">
        <v>19281.5</v>
      </c>
      <c r="AD76" s="28"/>
      <c r="AE76" s="28"/>
      <c r="AF76" s="28"/>
      <c r="AG76" s="28" t="s">
        <v>370</v>
      </c>
      <c r="AH76" s="80"/>
      <c r="AI76" s="64"/>
      <c r="AJ76" s="64"/>
      <c r="AK76" s="112"/>
      <c r="AM76" s="33">
        <v>36.378079999999997</v>
      </c>
      <c r="AN76" s="34">
        <v>-121.29472</v>
      </c>
      <c r="AO76" s="1">
        <f t="shared" si="6"/>
        <v>0</v>
      </c>
    </row>
    <row r="77" spans="1:41" x14ac:dyDescent="0.2">
      <c r="A77" s="2">
        <v>56</v>
      </c>
      <c r="B77" s="9">
        <f t="shared" si="7"/>
        <v>80</v>
      </c>
      <c r="C77" s="10" t="s">
        <v>309</v>
      </c>
      <c r="D77" s="10" t="s">
        <v>310</v>
      </c>
      <c r="E77" s="76">
        <f t="shared" si="5"/>
        <v>1300.2222222222222</v>
      </c>
      <c r="F77" s="26">
        <f t="shared" si="8"/>
        <v>1667.7777777777778</v>
      </c>
      <c r="G77" s="27">
        <f t="shared" si="9"/>
        <v>17727.166666666668</v>
      </c>
      <c r="I77" s="25">
        <v>1948.5</v>
      </c>
      <c r="J77" s="28">
        <v>1322.5</v>
      </c>
      <c r="K77" s="28">
        <v>1213.5</v>
      </c>
      <c r="L77" s="28">
        <v>1133</v>
      </c>
      <c r="M77" s="28">
        <v>1300.5</v>
      </c>
      <c r="N77" s="57">
        <v>1138</v>
      </c>
      <c r="O77" s="57">
        <v>1358</v>
      </c>
      <c r="P77" s="57">
        <v>1130</v>
      </c>
      <c r="Q77" s="112">
        <v>1158</v>
      </c>
      <c r="R77" s="24"/>
      <c r="S77" s="25">
        <v>2000.5</v>
      </c>
      <c r="T77" s="28">
        <v>1629</v>
      </c>
      <c r="U77" s="28">
        <v>1660</v>
      </c>
      <c r="V77" s="28">
        <v>1549.5</v>
      </c>
      <c r="W77" s="64">
        <v>1350</v>
      </c>
      <c r="X77" s="110">
        <v>1743</v>
      </c>
      <c r="Y77" s="110">
        <v>1586</v>
      </c>
      <c r="Z77" s="110">
        <v>1775</v>
      </c>
      <c r="AA77" s="66">
        <v>1717</v>
      </c>
      <c r="AB77" s="24"/>
      <c r="AC77" s="25">
        <v>23556.5</v>
      </c>
      <c r="AD77" s="28">
        <v>18155.5</v>
      </c>
      <c r="AE77" s="28">
        <v>17154.5</v>
      </c>
      <c r="AF77" s="28">
        <v>15794.5</v>
      </c>
      <c r="AG77" s="28">
        <v>16272.5</v>
      </c>
      <c r="AH77" s="80">
        <v>17002</v>
      </c>
      <c r="AI77" s="64">
        <v>17755</v>
      </c>
      <c r="AJ77" s="64">
        <v>16889</v>
      </c>
      <c r="AK77" s="112">
        <v>16965</v>
      </c>
      <c r="AM77" s="33">
        <v>36.674714999999999</v>
      </c>
      <c r="AN77" s="34">
        <v>-121.646985</v>
      </c>
      <c r="AO77" s="1">
        <f t="shared" si="6"/>
        <v>56</v>
      </c>
    </row>
    <row r="78" spans="1:41" x14ac:dyDescent="0.2">
      <c r="A78" s="2">
        <v>54</v>
      </c>
      <c r="B78" s="9">
        <f t="shared" si="7"/>
        <v>69</v>
      </c>
      <c r="C78" s="10" t="s">
        <v>267</v>
      </c>
      <c r="D78" s="10" t="s">
        <v>269</v>
      </c>
      <c r="E78" s="76">
        <f t="shared" si="5"/>
        <v>1271.9444444444443</v>
      </c>
      <c r="F78" s="26">
        <f t="shared" si="8"/>
        <v>1541.3333333333333</v>
      </c>
      <c r="G78" s="27">
        <f t="shared" si="9"/>
        <v>19311.777777777777</v>
      </c>
      <c r="I78" s="25">
        <v>1002.5</v>
      </c>
      <c r="J78" s="28">
        <v>1225</v>
      </c>
      <c r="K78" s="28">
        <v>1013.5</v>
      </c>
      <c r="L78" s="28">
        <v>1045.5</v>
      </c>
      <c r="M78" s="28">
        <v>1323</v>
      </c>
      <c r="N78" s="57">
        <v>1550</v>
      </c>
      <c r="O78" s="57">
        <v>1452</v>
      </c>
      <c r="P78" s="57">
        <v>1446</v>
      </c>
      <c r="Q78" s="112">
        <v>1390</v>
      </c>
      <c r="R78" s="24"/>
      <c r="S78" s="25">
        <v>1594.5</v>
      </c>
      <c r="T78" s="28">
        <v>1480.5</v>
      </c>
      <c r="U78" s="28">
        <v>1427</v>
      </c>
      <c r="V78" s="28">
        <v>1463</v>
      </c>
      <c r="W78" s="64">
        <v>1582</v>
      </c>
      <c r="X78" s="110">
        <v>1569</v>
      </c>
      <c r="Y78" s="110">
        <v>1559</v>
      </c>
      <c r="Z78" s="110">
        <v>1694</v>
      </c>
      <c r="AA78" s="66">
        <v>1503</v>
      </c>
      <c r="AB78" s="24"/>
      <c r="AC78" s="25">
        <v>19319.5</v>
      </c>
      <c r="AD78" s="28">
        <v>18568</v>
      </c>
      <c r="AE78" s="28">
        <v>17991.5</v>
      </c>
      <c r="AF78" s="28">
        <v>18509</v>
      </c>
      <c r="AG78" s="28">
        <v>20429</v>
      </c>
      <c r="AH78" s="80">
        <v>20540</v>
      </c>
      <c r="AI78" s="64">
        <v>19113</v>
      </c>
      <c r="AJ78" s="64">
        <v>19271</v>
      </c>
      <c r="AK78" s="112">
        <v>20065</v>
      </c>
      <c r="AM78" s="33">
        <v>36.715961999999998</v>
      </c>
      <c r="AN78" s="34">
        <v>-121.628781</v>
      </c>
      <c r="AO78" s="1">
        <f t="shared" si="6"/>
        <v>54</v>
      </c>
    </row>
    <row r="79" spans="1:41" x14ac:dyDescent="0.2">
      <c r="A79" s="2">
        <v>53</v>
      </c>
      <c r="B79" s="9">
        <f t="shared" si="7"/>
        <v>74</v>
      </c>
      <c r="C79" s="10" t="s">
        <v>272</v>
      </c>
      <c r="D79" s="10" t="s">
        <v>273</v>
      </c>
      <c r="E79" s="76">
        <f t="shared" si="5"/>
        <v>1247.1666666666667</v>
      </c>
      <c r="F79" s="26">
        <f t="shared" si="8"/>
        <v>1739.0555555555557</v>
      </c>
      <c r="G79" s="27">
        <f t="shared" si="9"/>
        <v>18986.666666666668</v>
      </c>
      <c r="I79" s="25">
        <v>1239.5</v>
      </c>
      <c r="J79" s="28">
        <v>1132</v>
      </c>
      <c r="K79" s="28">
        <v>1110.5</v>
      </c>
      <c r="L79" s="28">
        <v>1129</v>
      </c>
      <c r="M79" s="28">
        <v>1053.5</v>
      </c>
      <c r="N79" s="57">
        <v>1591</v>
      </c>
      <c r="O79" s="57">
        <v>1664</v>
      </c>
      <c r="P79" s="57">
        <v>1208</v>
      </c>
      <c r="Q79" s="112">
        <v>1097</v>
      </c>
      <c r="R79" s="24"/>
      <c r="S79" s="25">
        <v>1644</v>
      </c>
      <c r="T79" s="28">
        <v>1680.5</v>
      </c>
      <c r="U79" s="28">
        <v>1726.5</v>
      </c>
      <c r="V79" s="28">
        <v>1695.5</v>
      </c>
      <c r="W79" s="64">
        <v>1642</v>
      </c>
      <c r="X79" s="110">
        <v>1869</v>
      </c>
      <c r="Y79" s="110">
        <v>1778</v>
      </c>
      <c r="Z79" s="110">
        <v>2005</v>
      </c>
      <c r="AA79" s="66">
        <v>1611</v>
      </c>
      <c r="AB79" s="24"/>
      <c r="AC79" s="25">
        <v>18741</v>
      </c>
      <c r="AD79" s="28">
        <v>18707.5</v>
      </c>
      <c r="AE79" s="28">
        <v>18144.5</v>
      </c>
      <c r="AF79" s="28">
        <v>17131.5</v>
      </c>
      <c r="AG79" s="28">
        <v>17595.5</v>
      </c>
      <c r="AH79" s="80">
        <v>21078</v>
      </c>
      <c r="AI79" s="64">
        <v>21372</v>
      </c>
      <c r="AJ79" s="64">
        <v>20430</v>
      </c>
      <c r="AK79" s="112">
        <v>17680</v>
      </c>
      <c r="AM79" s="33">
        <v>36.676364999999997</v>
      </c>
      <c r="AN79" s="34">
        <v>-121.62835800000001</v>
      </c>
      <c r="AO79" s="1">
        <f t="shared" si="6"/>
        <v>53</v>
      </c>
    </row>
    <row r="80" spans="1:41" x14ac:dyDescent="0.2">
      <c r="A80" s="2">
        <v>60</v>
      </c>
      <c r="B80" s="9">
        <f t="shared" si="7"/>
        <v>83</v>
      </c>
      <c r="C80" s="10" t="s">
        <v>226</v>
      </c>
      <c r="D80" s="10" t="s">
        <v>228</v>
      </c>
      <c r="E80" s="76">
        <f t="shared" si="5"/>
        <v>1336.9444444444443</v>
      </c>
      <c r="F80" s="26">
        <f t="shared" si="8"/>
        <v>1477.7222222222222</v>
      </c>
      <c r="G80" s="27">
        <f t="shared" si="9"/>
        <v>16911.166666666668</v>
      </c>
      <c r="I80" s="25">
        <v>1482</v>
      </c>
      <c r="J80" s="28">
        <v>1227.5</v>
      </c>
      <c r="K80" s="28">
        <v>1587.5</v>
      </c>
      <c r="L80" s="28">
        <v>1438</v>
      </c>
      <c r="M80" s="28">
        <v>1418.5</v>
      </c>
      <c r="N80" s="57">
        <v>1247</v>
      </c>
      <c r="O80" s="57">
        <v>1226</v>
      </c>
      <c r="P80" s="57">
        <v>1234</v>
      </c>
      <c r="Q80" s="112">
        <v>1172</v>
      </c>
      <c r="R80" s="24"/>
      <c r="S80" s="25">
        <v>1509.5</v>
      </c>
      <c r="T80" s="28">
        <v>1475</v>
      </c>
      <c r="U80" s="28">
        <v>1613</v>
      </c>
      <c r="V80" s="28">
        <v>1604</v>
      </c>
      <c r="W80" s="64">
        <v>1485</v>
      </c>
      <c r="X80" s="110">
        <v>1422</v>
      </c>
      <c r="Y80" s="110">
        <v>1451</v>
      </c>
      <c r="Z80" s="110">
        <v>1314</v>
      </c>
      <c r="AA80" s="66">
        <v>1426</v>
      </c>
      <c r="AB80" s="24"/>
      <c r="AC80" s="25">
        <v>17312</v>
      </c>
      <c r="AD80" s="28">
        <v>16764</v>
      </c>
      <c r="AE80" s="28">
        <v>19804.5</v>
      </c>
      <c r="AF80" s="28">
        <v>18682.5</v>
      </c>
      <c r="AG80" s="28">
        <v>16411.5</v>
      </c>
      <c r="AH80" s="80">
        <v>16617</v>
      </c>
      <c r="AI80" s="64">
        <v>15666</v>
      </c>
      <c r="AJ80" s="64">
        <v>15150</v>
      </c>
      <c r="AK80" s="112">
        <v>15793</v>
      </c>
      <c r="AM80" s="33">
        <v>36.543565000000001</v>
      </c>
      <c r="AN80" s="34">
        <v>-121.895515</v>
      </c>
      <c r="AO80" s="1">
        <f t="shared" si="6"/>
        <v>60</v>
      </c>
    </row>
    <row r="81" spans="1:41" x14ac:dyDescent="0.2">
      <c r="A81" s="2">
        <v>74</v>
      </c>
      <c r="B81" s="9">
        <f t="shared" si="7"/>
        <v>93</v>
      </c>
      <c r="C81" s="10" t="s">
        <v>60</v>
      </c>
      <c r="D81" s="10" t="s">
        <v>63</v>
      </c>
      <c r="E81" s="76">
        <f t="shared" si="5"/>
        <v>1105.9444444444443</v>
      </c>
      <c r="F81" s="26">
        <f t="shared" si="8"/>
        <v>1285.2777777777778</v>
      </c>
      <c r="G81" s="27">
        <f t="shared" si="9"/>
        <v>14936.444444444445</v>
      </c>
      <c r="I81" s="25">
        <v>2635.5</v>
      </c>
      <c r="J81" s="28">
        <v>945.5</v>
      </c>
      <c r="K81" s="28">
        <v>762.5</v>
      </c>
      <c r="L81" s="28">
        <v>809.5</v>
      </c>
      <c r="M81" s="28">
        <v>800.5</v>
      </c>
      <c r="N81" s="57">
        <v>1149</v>
      </c>
      <c r="O81" s="57">
        <v>982</v>
      </c>
      <c r="P81" s="57">
        <v>871</v>
      </c>
      <c r="Q81" s="112">
        <v>998</v>
      </c>
      <c r="R81" s="24"/>
      <c r="S81" s="25">
        <v>3051</v>
      </c>
      <c r="T81" s="28">
        <v>1121</v>
      </c>
      <c r="U81" s="28">
        <v>1040</v>
      </c>
      <c r="V81" s="28">
        <v>1101</v>
      </c>
      <c r="W81" s="64">
        <v>920.5</v>
      </c>
      <c r="X81" s="110">
        <v>1157</v>
      </c>
      <c r="Y81" s="110">
        <v>1109</v>
      </c>
      <c r="Z81" s="110">
        <v>1147</v>
      </c>
      <c r="AA81" s="66">
        <v>921</v>
      </c>
      <c r="AB81" s="24"/>
      <c r="AC81" s="25">
        <v>32704</v>
      </c>
      <c r="AD81" s="28">
        <v>13137.5</v>
      </c>
      <c r="AE81" s="28">
        <v>12560.5</v>
      </c>
      <c r="AF81" s="28">
        <v>13041.5</v>
      </c>
      <c r="AG81" s="28">
        <v>11100.5</v>
      </c>
      <c r="AH81" s="80">
        <v>13692</v>
      </c>
      <c r="AI81" s="64">
        <v>12261</v>
      </c>
      <c r="AJ81" s="64">
        <v>13420</v>
      </c>
      <c r="AK81" s="112">
        <v>12511</v>
      </c>
      <c r="AM81" s="33">
        <v>36.696274000000003</v>
      </c>
      <c r="AN81" s="34">
        <v>-121.80347</v>
      </c>
      <c r="AO81" s="1">
        <f t="shared" si="6"/>
        <v>74</v>
      </c>
    </row>
    <row r="82" spans="1:41" x14ac:dyDescent="0.2">
      <c r="A82" s="2">
        <v>59</v>
      </c>
      <c r="B82" s="9">
        <f t="shared" si="7"/>
        <v>84</v>
      </c>
      <c r="C82" s="10" t="s">
        <v>116</v>
      </c>
      <c r="D82" s="10" t="s">
        <v>117</v>
      </c>
      <c r="E82" s="76">
        <f t="shared" si="5"/>
        <v>1187.4444444444443</v>
      </c>
      <c r="F82" s="26">
        <f t="shared" si="8"/>
        <v>1514.6111111111111</v>
      </c>
      <c r="G82" s="27">
        <f t="shared" si="9"/>
        <v>16515.333333333332</v>
      </c>
      <c r="I82" s="25">
        <v>1397</v>
      </c>
      <c r="J82" s="28">
        <v>1222.5</v>
      </c>
      <c r="K82" s="28">
        <v>1162.5</v>
      </c>
      <c r="L82" s="28">
        <v>1193.5</v>
      </c>
      <c r="M82" s="28">
        <v>1235.5</v>
      </c>
      <c r="N82" s="57">
        <v>1158</v>
      </c>
      <c r="O82" s="57">
        <v>1299</v>
      </c>
      <c r="P82" s="57">
        <v>1154</v>
      </c>
      <c r="Q82" s="112">
        <v>865</v>
      </c>
      <c r="R82" s="24"/>
      <c r="S82" s="25">
        <v>1780.5</v>
      </c>
      <c r="T82" s="28">
        <v>1700.5</v>
      </c>
      <c r="U82" s="28">
        <v>1710.5</v>
      </c>
      <c r="V82" s="28">
        <v>1659</v>
      </c>
      <c r="W82" s="64">
        <v>1575</v>
      </c>
      <c r="X82" s="110">
        <v>1346</v>
      </c>
      <c r="Y82" s="110">
        <v>1570</v>
      </c>
      <c r="Z82" s="110">
        <v>1220</v>
      </c>
      <c r="AA82" s="66">
        <v>1070</v>
      </c>
      <c r="AB82" s="24"/>
      <c r="AC82" s="25">
        <v>19160.5</v>
      </c>
      <c r="AD82" s="28">
        <v>17249.5</v>
      </c>
      <c r="AE82" s="28">
        <v>17229.5</v>
      </c>
      <c r="AF82" s="28">
        <v>17106.5</v>
      </c>
      <c r="AG82" s="28">
        <v>16766</v>
      </c>
      <c r="AH82" s="80">
        <v>14988</v>
      </c>
      <c r="AI82" s="64">
        <v>15412</v>
      </c>
      <c r="AJ82" s="64">
        <v>15609</v>
      </c>
      <c r="AK82" s="112">
        <v>15117</v>
      </c>
      <c r="AM82" s="33">
        <v>36.670492000000003</v>
      </c>
      <c r="AN82" s="34">
        <v>-121.63796600000001</v>
      </c>
      <c r="AO82" s="1">
        <f t="shared" si="6"/>
        <v>59</v>
      </c>
    </row>
    <row r="83" spans="1:41" x14ac:dyDescent="0.2">
      <c r="A83" s="2">
        <v>58</v>
      </c>
      <c r="B83" s="9">
        <f t="shared" si="7"/>
        <v>82</v>
      </c>
      <c r="C83" s="10" t="s">
        <v>297</v>
      </c>
      <c r="D83" s="10" t="s">
        <v>299</v>
      </c>
      <c r="E83" s="76">
        <f t="shared" si="5"/>
        <v>1184.0555555555557</v>
      </c>
      <c r="F83" s="26">
        <f t="shared" si="8"/>
        <v>1437.9444444444443</v>
      </c>
      <c r="G83" s="27">
        <f t="shared" si="9"/>
        <v>17135.166666666668</v>
      </c>
      <c r="I83" s="25">
        <v>1375</v>
      </c>
      <c r="J83" s="28">
        <v>1218.5</v>
      </c>
      <c r="K83" s="28">
        <v>1138</v>
      </c>
      <c r="L83" s="28">
        <v>1077</v>
      </c>
      <c r="M83" s="28">
        <v>1317</v>
      </c>
      <c r="N83" s="57">
        <v>1094</v>
      </c>
      <c r="O83" s="57">
        <v>1189</v>
      </c>
      <c r="P83" s="57">
        <v>1065</v>
      </c>
      <c r="Q83" s="112">
        <v>1183</v>
      </c>
      <c r="R83" s="24"/>
      <c r="S83" s="25">
        <v>1538</v>
      </c>
      <c r="T83" s="28">
        <v>1484</v>
      </c>
      <c r="U83" s="28">
        <v>1304.5</v>
      </c>
      <c r="V83" s="28">
        <v>1299.5</v>
      </c>
      <c r="W83" s="64">
        <v>1409.5</v>
      </c>
      <c r="X83" s="110">
        <v>1355</v>
      </c>
      <c r="Y83" s="110">
        <v>1316</v>
      </c>
      <c r="Z83" s="110">
        <v>1852</v>
      </c>
      <c r="AA83" s="66">
        <v>1383</v>
      </c>
      <c r="AB83" s="24"/>
      <c r="AC83" s="25">
        <v>19909</v>
      </c>
      <c r="AD83" s="28">
        <v>17618</v>
      </c>
      <c r="AE83" s="28">
        <v>16588</v>
      </c>
      <c r="AF83" s="28">
        <v>16487.5</v>
      </c>
      <c r="AG83" s="28">
        <v>16643</v>
      </c>
      <c r="AH83" s="80">
        <v>16521</v>
      </c>
      <c r="AI83" s="64">
        <v>16312</v>
      </c>
      <c r="AJ83" s="64">
        <v>17128</v>
      </c>
      <c r="AK83" s="112">
        <v>17010</v>
      </c>
      <c r="AM83" s="33">
        <v>36.648795</v>
      </c>
      <c r="AN83" s="34">
        <v>-121.617682</v>
      </c>
      <c r="AO83" s="1">
        <f t="shared" si="6"/>
        <v>58</v>
      </c>
    </row>
    <row r="84" spans="1:41" x14ac:dyDescent="0.2">
      <c r="A84" s="2">
        <v>57</v>
      </c>
      <c r="B84" s="9">
        <f t="shared" si="7"/>
        <v>76</v>
      </c>
      <c r="C84" s="10" t="s">
        <v>304</v>
      </c>
      <c r="D84" s="10" t="s">
        <v>305</v>
      </c>
      <c r="E84" s="76">
        <f t="shared" si="5"/>
        <v>1329.8333333333333</v>
      </c>
      <c r="F84" s="26">
        <f t="shared" si="8"/>
        <v>1649.7777777777778</v>
      </c>
      <c r="G84" s="27">
        <f t="shared" si="9"/>
        <v>18749.111111111109</v>
      </c>
      <c r="I84" s="25">
        <v>1209</v>
      </c>
      <c r="J84" s="28">
        <v>1211</v>
      </c>
      <c r="K84" s="28">
        <v>1179</v>
      </c>
      <c r="L84" s="28">
        <v>1035</v>
      </c>
      <c r="M84" s="28">
        <v>1199.5</v>
      </c>
      <c r="N84" s="57">
        <v>1745</v>
      </c>
      <c r="O84" s="57">
        <v>2074</v>
      </c>
      <c r="P84" s="57">
        <v>1323</v>
      </c>
      <c r="Q84" s="112">
        <v>993</v>
      </c>
      <c r="R84" s="24"/>
      <c r="S84" s="25">
        <v>1443</v>
      </c>
      <c r="T84" s="28">
        <v>1409.5</v>
      </c>
      <c r="U84" s="28">
        <v>1462</v>
      </c>
      <c r="V84" s="28">
        <v>1381</v>
      </c>
      <c r="W84" s="64">
        <v>1503.5</v>
      </c>
      <c r="X84" s="110">
        <v>1815</v>
      </c>
      <c r="Y84" s="110">
        <v>2139</v>
      </c>
      <c r="Z84" s="110">
        <v>2097</v>
      </c>
      <c r="AA84" s="66">
        <v>1598</v>
      </c>
      <c r="AB84" s="24"/>
      <c r="AC84" s="25">
        <v>17396</v>
      </c>
      <c r="AD84" s="28">
        <v>17885</v>
      </c>
      <c r="AE84" s="28">
        <v>17342.5</v>
      </c>
      <c r="AF84" s="28">
        <v>16536</v>
      </c>
      <c r="AG84" s="28">
        <v>17993.5</v>
      </c>
      <c r="AH84" s="80">
        <v>21182</v>
      </c>
      <c r="AI84" s="64">
        <v>21933</v>
      </c>
      <c r="AJ84" s="64">
        <v>22438</v>
      </c>
      <c r="AK84" s="112">
        <v>16036</v>
      </c>
      <c r="AM84" s="33">
        <v>36.658428999999998</v>
      </c>
      <c r="AN84" s="34">
        <v>-121.626312</v>
      </c>
      <c r="AO84" s="1">
        <f t="shared" si="6"/>
        <v>57</v>
      </c>
    </row>
    <row r="85" spans="1:41" x14ac:dyDescent="0.2">
      <c r="A85" s="2">
        <v>61</v>
      </c>
      <c r="B85" s="9">
        <f t="shared" si="7"/>
        <v>86</v>
      </c>
      <c r="C85" s="10" t="s">
        <v>179</v>
      </c>
      <c r="D85" s="10" t="s">
        <v>180</v>
      </c>
      <c r="E85" s="76">
        <f t="shared" si="5"/>
        <v>1182.6111111111111</v>
      </c>
      <c r="F85" s="26">
        <f t="shared" si="8"/>
        <v>1378.8333333333333</v>
      </c>
      <c r="G85" s="27">
        <f t="shared" si="9"/>
        <v>16358.111111111111</v>
      </c>
      <c r="I85" s="25">
        <v>1532</v>
      </c>
      <c r="J85" s="28">
        <v>1161.5</v>
      </c>
      <c r="K85" s="28">
        <v>1134</v>
      </c>
      <c r="L85" s="28">
        <v>1125.5</v>
      </c>
      <c r="M85" s="28">
        <v>1232.5</v>
      </c>
      <c r="N85" s="57">
        <v>1172</v>
      </c>
      <c r="O85" s="57">
        <v>1169</v>
      </c>
      <c r="P85" s="57">
        <v>1180</v>
      </c>
      <c r="Q85" s="112">
        <v>937</v>
      </c>
      <c r="R85" s="24"/>
      <c r="S85" s="25">
        <v>1776</v>
      </c>
      <c r="T85" s="28">
        <v>1444.5</v>
      </c>
      <c r="U85" s="28">
        <v>1358</v>
      </c>
      <c r="V85" s="28">
        <v>1389.5</v>
      </c>
      <c r="W85" s="64">
        <v>1372.5</v>
      </c>
      <c r="X85" s="110">
        <v>1367</v>
      </c>
      <c r="Y85" s="110">
        <v>1290</v>
      </c>
      <c r="Z85" s="110">
        <v>1441</v>
      </c>
      <c r="AA85" s="66">
        <v>971</v>
      </c>
      <c r="AB85" s="24"/>
      <c r="AC85" s="25">
        <v>19894</v>
      </c>
      <c r="AD85" s="28">
        <v>16081</v>
      </c>
      <c r="AE85" s="28">
        <v>15750</v>
      </c>
      <c r="AF85" s="28">
        <v>15501.5</v>
      </c>
      <c r="AG85" s="28">
        <v>15754.5</v>
      </c>
      <c r="AH85" s="80">
        <v>15868</v>
      </c>
      <c r="AI85" s="64">
        <v>16106</v>
      </c>
      <c r="AJ85" s="64">
        <v>16129</v>
      </c>
      <c r="AK85" s="112">
        <v>16139</v>
      </c>
      <c r="AM85" s="33">
        <v>36.671767000000003</v>
      </c>
      <c r="AN85" s="34">
        <v>-121.648358</v>
      </c>
      <c r="AO85" s="1">
        <f t="shared" si="6"/>
        <v>61</v>
      </c>
    </row>
    <row r="86" spans="1:41" x14ac:dyDescent="0.2">
      <c r="A86" s="2">
        <v>52</v>
      </c>
      <c r="B86" s="9">
        <f t="shared" si="7"/>
        <v>81</v>
      </c>
      <c r="C86" s="10" t="s">
        <v>67</v>
      </c>
      <c r="D86" s="10" t="s">
        <v>68</v>
      </c>
      <c r="E86" s="76">
        <f t="shared" si="5"/>
        <v>1403.5</v>
      </c>
      <c r="F86" s="26">
        <f t="shared" si="8"/>
        <v>1596.75</v>
      </c>
      <c r="G86" s="27">
        <f t="shared" si="9"/>
        <v>17221.75</v>
      </c>
      <c r="I86" s="25">
        <v>1024.5</v>
      </c>
      <c r="J86" s="28">
        <v>1570</v>
      </c>
      <c r="K86" s="28">
        <v>1377.5</v>
      </c>
      <c r="L86" s="28">
        <v>1388.5</v>
      </c>
      <c r="M86" s="28">
        <v>1466.5</v>
      </c>
      <c r="N86" s="57">
        <v>1594</v>
      </c>
      <c r="O86" s="57"/>
      <c r="P86" s="57"/>
      <c r="Q86" s="112"/>
      <c r="R86" s="24"/>
      <c r="S86" s="25">
        <v>1332</v>
      </c>
      <c r="T86" s="28">
        <v>1734</v>
      </c>
      <c r="U86" s="28">
        <v>1443.5</v>
      </c>
      <c r="V86" s="28">
        <v>1489.5</v>
      </c>
      <c r="W86" s="64">
        <v>1773.5</v>
      </c>
      <c r="X86" s="110">
        <v>1808</v>
      </c>
      <c r="Y86" s="110"/>
      <c r="Z86" s="110"/>
      <c r="AA86" s="66"/>
      <c r="AB86" s="24"/>
      <c r="AC86" s="25">
        <v>14767.5</v>
      </c>
      <c r="AD86" s="28">
        <v>18709.5</v>
      </c>
      <c r="AE86" s="28">
        <v>15725</v>
      </c>
      <c r="AF86" s="28">
        <v>16294.5</v>
      </c>
      <c r="AG86" s="28">
        <v>17669</v>
      </c>
      <c r="AH86" s="80">
        <v>20165</v>
      </c>
      <c r="AI86" s="64"/>
      <c r="AJ86" s="64"/>
      <c r="AK86" s="112"/>
      <c r="AM86" s="33">
        <v>36.539070000000002</v>
      </c>
      <c r="AN86" s="34">
        <v>-121.909853</v>
      </c>
      <c r="AO86" s="1">
        <f t="shared" si="6"/>
        <v>52</v>
      </c>
    </row>
    <row r="87" spans="1:41" x14ac:dyDescent="0.2">
      <c r="A87" s="2">
        <v>65</v>
      </c>
      <c r="B87" s="9">
        <f t="shared" si="7"/>
        <v>85</v>
      </c>
      <c r="C87" s="10" t="s">
        <v>174</v>
      </c>
      <c r="D87" s="10" t="s">
        <v>175</v>
      </c>
      <c r="E87" s="76">
        <f t="shared" si="5"/>
        <v>1253.8333333333333</v>
      </c>
      <c r="F87" s="26">
        <f t="shared" si="8"/>
        <v>1387.1111111111111</v>
      </c>
      <c r="G87" s="27">
        <f t="shared" si="9"/>
        <v>16481.722222222223</v>
      </c>
      <c r="I87" s="25">
        <v>1369</v>
      </c>
      <c r="J87" s="28">
        <v>1119</v>
      </c>
      <c r="K87" s="28">
        <v>1166</v>
      </c>
      <c r="L87" s="28">
        <v>1246.5</v>
      </c>
      <c r="M87" s="28">
        <v>1172</v>
      </c>
      <c r="N87" s="57">
        <v>1262</v>
      </c>
      <c r="O87" s="57">
        <v>1482</v>
      </c>
      <c r="P87" s="57">
        <v>1433</v>
      </c>
      <c r="Q87" s="112">
        <v>1035</v>
      </c>
      <c r="R87" s="24"/>
      <c r="S87" s="25">
        <v>1524.5</v>
      </c>
      <c r="T87" s="28">
        <v>1282</v>
      </c>
      <c r="U87" s="28">
        <v>1154.5</v>
      </c>
      <c r="V87" s="28">
        <v>1250</v>
      </c>
      <c r="W87" s="64">
        <v>1151</v>
      </c>
      <c r="X87" s="110">
        <v>1380</v>
      </c>
      <c r="Y87" s="110">
        <v>1602</v>
      </c>
      <c r="Z87" s="110">
        <v>1472</v>
      </c>
      <c r="AA87" s="66">
        <v>1668</v>
      </c>
      <c r="AB87" s="24"/>
      <c r="AC87" s="25">
        <v>17307.5</v>
      </c>
      <c r="AD87" s="28">
        <v>14729</v>
      </c>
      <c r="AE87" s="28">
        <v>14899</v>
      </c>
      <c r="AF87" s="28">
        <v>15957.5</v>
      </c>
      <c r="AG87" s="28">
        <v>15285.5</v>
      </c>
      <c r="AH87" s="80">
        <v>17338</v>
      </c>
      <c r="AI87" s="64">
        <v>17387</v>
      </c>
      <c r="AJ87" s="64">
        <v>17790</v>
      </c>
      <c r="AK87" s="112">
        <v>17642</v>
      </c>
      <c r="AM87" s="33">
        <v>36.595258000000001</v>
      </c>
      <c r="AN87" s="34">
        <v>-121.892657</v>
      </c>
      <c r="AO87" s="1">
        <f t="shared" si="6"/>
        <v>65</v>
      </c>
    </row>
    <row r="88" spans="1:41" x14ac:dyDescent="0.2">
      <c r="B88" s="9">
        <f t="shared" si="7"/>
        <v>87</v>
      </c>
      <c r="C88" s="10" t="s">
        <v>202</v>
      </c>
      <c r="D88" s="10" t="s">
        <v>207</v>
      </c>
      <c r="E88" s="76">
        <f t="shared" si="5"/>
        <v>1320</v>
      </c>
      <c r="F88" s="26">
        <f t="shared" si="8"/>
        <v>1534.5</v>
      </c>
      <c r="G88" s="27">
        <f t="shared" si="9"/>
        <v>15449</v>
      </c>
      <c r="I88" s="25">
        <v>1320</v>
      </c>
      <c r="J88" s="28"/>
      <c r="K88" s="28"/>
      <c r="L88" s="28"/>
      <c r="M88" s="28" t="s">
        <v>370</v>
      </c>
      <c r="N88" s="57"/>
      <c r="O88" s="57"/>
      <c r="P88" s="57"/>
      <c r="Q88" s="112"/>
      <c r="R88" s="24"/>
      <c r="S88" s="25">
        <v>1534.5</v>
      </c>
      <c r="T88" s="28"/>
      <c r="U88" s="28"/>
      <c r="V88" s="28"/>
      <c r="W88" s="64" t="s">
        <v>370</v>
      </c>
      <c r="X88" s="110"/>
      <c r="Y88" s="110"/>
      <c r="Z88" s="110"/>
      <c r="AA88" s="66"/>
      <c r="AB88" s="24"/>
      <c r="AC88" s="25">
        <v>15449</v>
      </c>
      <c r="AD88" s="28"/>
      <c r="AE88" s="28"/>
      <c r="AF88" s="28"/>
      <c r="AG88" s="28" t="s">
        <v>370</v>
      </c>
      <c r="AH88" s="80"/>
      <c r="AI88" s="64"/>
      <c r="AJ88" s="64"/>
      <c r="AK88" s="112"/>
      <c r="AM88" s="33">
        <v>36.528748999999998</v>
      </c>
      <c r="AN88" s="34">
        <v>-121.919398</v>
      </c>
      <c r="AO88" s="1">
        <f t="shared" si="6"/>
        <v>0</v>
      </c>
    </row>
    <row r="89" spans="1:41" x14ac:dyDescent="0.2">
      <c r="A89" s="2">
        <v>62</v>
      </c>
      <c r="B89" s="9">
        <f t="shared" si="7"/>
        <v>89</v>
      </c>
      <c r="C89" s="10" t="s">
        <v>131</v>
      </c>
      <c r="D89" s="10" t="s">
        <v>132</v>
      </c>
      <c r="E89" s="76">
        <f t="shared" si="5"/>
        <v>1518.6111111111111</v>
      </c>
      <c r="F89" s="26">
        <f t="shared" si="8"/>
        <v>1394.1111111111111</v>
      </c>
      <c r="G89" s="27">
        <f t="shared" si="9"/>
        <v>15279.611111111111</v>
      </c>
      <c r="I89" s="25">
        <v>1352.5</v>
      </c>
      <c r="J89" s="28">
        <v>1600</v>
      </c>
      <c r="K89" s="28">
        <v>2267.5</v>
      </c>
      <c r="L89" s="28">
        <v>1490.5</v>
      </c>
      <c r="M89" s="28">
        <v>1522</v>
      </c>
      <c r="N89" s="57">
        <v>972</v>
      </c>
      <c r="O89" s="57">
        <v>1025</v>
      </c>
      <c r="P89" s="57">
        <v>1757</v>
      </c>
      <c r="Q89" s="112">
        <v>1681</v>
      </c>
      <c r="R89" s="24"/>
      <c r="S89" s="25">
        <v>1204</v>
      </c>
      <c r="T89" s="28">
        <v>1507</v>
      </c>
      <c r="U89" s="28">
        <v>1556</v>
      </c>
      <c r="V89" s="28">
        <v>1477.5</v>
      </c>
      <c r="W89" s="64">
        <v>1478.5</v>
      </c>
      <c r="X89" s="110">
        <v>1274</v>
      </c>
      <c r="Y89" s="110">
        <v>1201</v>
      </c>
      <c r="Z89" s="110">
        <v>1409</v>
      </c>
      <c r="AA89" s="66">
        <v>1440</v>
      </c>
      <c r="AB89" s="24"/>
      <c r="AC89" s="25">
        <v>12999</v>
      </c>
      <c r="AD89" s="28">
        <v>15722</v>
      </c>
      <c r="AE89" s="28">
        <v>17458.5</v>
      </c>
      <c r="AF89" s="28">
        <v>15191</v>
      </c>
      <c r="AG89" s="28">
        <v>14802</v>
      </c>
      <c r="AH89" s="80">
        <v>15574</v>
      </c>
      <c r="AI89" s="64">
        <v>15245</v>
      </c>
      <c r="AJ89" s="64">
        <v>15289</v>
      </c>
      <c r="AK89" s="112">
        <v>15236</v>
      </c>
      <c r="AM89" s="33">
        <v>36.647849000000001</v>
      </c>
      <c r="AN89" s="34">
        <v>-121.814244</v>
      </c>
      <c r="AO89" s="1">
        <f t="shared" si="6"/>
        <v>62</v>
      </c>
    </row>
    <row r="90" spans="1:41" x14ac:dyDescent="0.2">
      <c r="A90" s="2">
        <v>64</v>
      </c>
      <c r="B90" s="9">
        <f t="shared" si="7"/>
        <v>90</v>
      </c>
      <c r="C90" s="10" t="s">
        <v>96</v>
      </c>
      <c r="D90" s="10" t="s">
        <v>97</v>
      </c>
      <c r="E90" s="76">
        <f t="shared" si="5"/>
        <v>1337.6111111111111</v>
      </c>
      <c r="F90" s="26">
        <f t="shared" si="8"/>
        <v>1365.2777777777778</v>
      </c>
      <c r="G90" s="27">
        <f t="shared" si="9"/>
        <v>15256.944444444445</v>
      </c>
      <c r="I90" s="25">
        <v>1412</v>
      </c>
      <c r="J90" s="28">
        <v>1417</v>
      </c>
      <c r="K90" s="28">
        <v>1086.5</v>
      </c>
      <c r="L90" s="28">
        <v>1371.5</v>
      </c>
      <c r="M90" s="28">
        <v>1473.5</v>
      </c>
      <c r="N90" s="57">
        <v>1548</v>
      </c>
      <c r="O90" s="57">
        <v>1045</v>
      </c>
      <c r="P90" s="57">
        <v>1481</v>
      </c>
      <c r="Q90" s="112">
        <v>1204</v>
      </c>
      <c r="R90" s="24"/>
      <c r="S90" s="25">
        <v>1501</v>
      </c>
      <c r="T90" s="28">
        <v>1378</v>
      </c>
      <c r="U90" s="28">
        <v>1344</v>
      </c>
      <c r="V90" s="28">
        <v>1410</v>
      </c>
      <c r="W90" s="64">
        <v>1392.5</v>
      </c>
      <c r="X90" s="110">
        <v>1278</v>
      </c>
      <c r="Y90" s="110">
        <v>1384</v>
      </c>
      <c r="Z90" s="110">
        <v>1460</v>
      </c>
      <c r="AA90" s="66">
        <v>1140</v>
      </c>
      <c r="AB90" s="24"/>
      <c r="AC90" s="25">
        <v>15646</v>
      </c>
      <c r="AD90" s="28">
        <v>15526</v>
      </c>
      <c r="AE90" s="28">
        <v>14199</v>
      </c>
      <c r="AF90" s="28">
        <v>15601</v>
      </c>
      <c r="AG90" s="28">
        <v>15447.5</v>
      </c>
      <c r="AH90" s="80">
        <v>14827</v>
      </c>
      <c r="AI90" s="64">
        <v>15268</v>
      </c>
      <c r="AJ90" s="64">
        <v>15667</v>
      </c>
      <c r="AK90" s="112">
        <v>15131</v>
      </c>
      <c r="AM90" s="33">
        <v>36.583692999999997</v>
      </c>
      <c r="AN90" s="34">
        <v>-121.902157</v>
      </c>
      <c r="AO90" s="1">
        <f t="shared" si="6"/>
        <v>64</v>
      </c>
    </row>
    <row r="91" spans="1:41" x14ac:dyDescent="0.2">
      <c r="B91" s="9">
        <f t="shared" si="7"/>
        <v>91</v>
      </c>
      <c r="C91" s="10" t="s">
        <v>15</v>
      </c>
      <c r="D91" s="10" t="s">
        <v>26</v>
      </c>
      <c r="E91" s="76">
        <f t="shared" si="5"/>
        <v>877</v>
      </c>
      <c r="F91" s="26">
        <f t="shared" si="8"/>
        <v>1080.5</v>
      </c>
      <c r="G91" s="27">
        <f t="shared" si="9"/>
        <v>15209</v>
      </c>
      <c r="I91" s="25">
        <v>877</v>
      </c>
      <c r="J91" s="28"/>
      <c r="K91" s="28"/>
      <c r="L91" s="28"/>
      <c r="M91" s="28" t="s">
        <v>370</v>
      </c>
      <c r="N91" s="57"/>
      <c r="O91" s="57"/>
      <c r="P91" s="57"/>
      <c r="Q91" s="112"/>
      <c r="R91" s="24"/>
      <c r="S91" s="25">
        <v>1080.5</v>
      </c>
      <c r="T91" s="28"/>
      <c r="U91" s="28"/>
      <c r="V91" s="28"/>
      <c r="W91" s="64" t="s">
        <v>370</v>
      </c>
      <c r="X91" s="110"/>
      <c r="Y91" s="110"/>
      <c r="Z91" s="110"/>
      <c r="AA91" s="66"/>
      <c r="AB91" s="24"/>
      <c r="AC91" s="25">
        <v>15209</v>
      </c>
      <c r="AD91" s="28"/>
      <c r="AE91" s="28"/>
      <c r="AF91" s="28"/>
      <c r="AG91" s="28" t="s">
        <v>370</v>
      </c>
      <c r="AH91" s="80"/>
      <c r="AI91" s="64"/>
      <c r="AJ91" s="64"/>
      <c r="AK91" s="112"/>
      <c r="AM91" s="33">
        <v>35.862588000000002</v>
      </c>
      <c r="AN91" s="34">
        <v>-120.81361</v>
      </c>
      <c r="AO91" s="1">
        <f t="shared" si="6"/>
        <v>0</v>
      </c>
    </row>
    <row r="92" spans="1:41" x14ac:dyDescent="0.2">
      <c r="B92" s="9">
        <f t="shared" si="7"/>
        <v>92</v>
      </c>
      <c r="C92" s="10" t="s">
        <v>218</v>
      </c>
      <c r="D92" s="10" t="s">
        <v>219</v>
      </c>
      <c r="E92" s="76">
        <f t="shared" si="5"/>
        <v>1259.5</v>
      </c>
      <c r="F92" s="26">
        <f t="shared" si="8"/>
        <v>1303</v>
      </c>
      <c r="G92" s="27">
        <f t="shared" si="9"/>
        <v>15087.5</v>
      </c>
      <c r="I92" s="25">
        <v>1259.5</v>
      </c>
      <c r="J92" s="28"/>
      <c r="K92" s="28"/>
      <c r="L92" s="28"/>
      <c r="M92" s="28" t="s">
        <v>370</v>
      </c>
      <c r="N92" s="57"/>
      <c r="O92" s="57"/>
      <c r="P92" s="57"/>
      <c r="Q92" s="112"/>
      <c r="R92" s="24"/>
      <c r="S92" s="25">
        <v>1303</v>
      </c>
      <c r="T92" s="28"/>
      <c r="U92" s="28"/>
      <c r="V92" s="28"/>
      <c r="W92" s="64" t="s">
        <v>370</v>
      </c>
      <c r="X92" s="110"/>
      <c r="Y92" s="110"/>
      <c r="Z92" s="110"/>
      <c r="AA92" s="66"/>
      <c r="AB92" s="24"/>
      <c r="AC92" s="25">
        <v>15087.5</v>
      </c>
      <c r="AD92" s="28"/>
      <c r="AE92" s="28"/>
      <c r="AF92" s="28"/>
      <c r="AG92" s="28" t="s">
        <v>370</v>
      </c>
      <c r="AH92" s="80"/>
      <c r="AI92" s="64"/>
      <c r="AJ92" s="64"/>
      <c r="AK92" s="112"/>
      <c r="AM92" s="33">
        <v>36.590102000000002</v>
      </c>
      <c r="AN92" s="34">
        <v>-121.832106</v>
      </c>
      <c r="AO92" s="1">
        <f t="shared" si="6"/>
        <v>0</v>
      </c>
    </row>
    <row r="93" spans="1:41" x14ac:dyDescent="0.2">
      <c r="A93" s="2">
        <v>66</v>
      </c>
      <c r="B93" s="9">
        <f t="shared" si="7"/>
        <v>109</v>
      </c>
      <c r="C93" s="10" t="s">
        <v>334</v>
      </c>
      <c r="D93" s="10" t="s">
        <v>335</v>
      </c>
      <c r="E93" s="76">
        <f t="shared" si="5"/>
        <v>920.11111111111109</v>
      </c>
      <c r="F93" s="26">
        <f t="shared" si="8"/>
        <v>1049.4444444444443</v>
      </c>
      <c r="G93" s="27">
        <f t="shared" si="9"/>
        <v>12367.222222222223</v>
      </c>
      <c r="I93" s="25">
        <v>1044.5</v>
      </c>
      <c r="J93" s="28">
        <v>1138.5</v>
      </c>
      <c r="K93" s="28">
        <v>1033.5</v>
      </c>
      <c r="L93" s="28">
        <v>1017</v>
      </c>
      <c r="M93" s="28">
        <v>778.5</v>
      </c>
      <c r="N93" s="57">
        <v>763</v>
      </c>
      <c r="O93" s="57">
        <v>1039</v>
      </c>
      <c r="P93" s="57">
        <v>854</v>
      </c>
      <c r="Q93" s="112">
        <v>613</v>
      </c>
      <c r="R93" s="24"/>
      <c r="S93" s="25">
        <v>1205.5</v>
      </c>
      <c r="T93" s="28">
        <v>1224</v>
      </c>
      <c r="U93" s="28">
        <v>1068</v>
      </c>
      <c r="V93" s="28">
        <v>1082</v>
      </c>
      <c r="W93" s="64">
        <v>931.5</v>
      </c>
      <c r="X93" s="110">
        <v>981</v>
      </c>
      <c r="Y93" s="110">
        <v>1010</v>
      </c>
      <c r="Z93" s="110">
        <v>973</v>
      </c>
      <c r="AA93" s="66">
        <v>970</v>
      </c>
      <c r="AB93" s="24"/>
      <c r="AC93" s="25">
        <v>14042</v>
      </c>
      <c r="AD93" s="28">
        <v>14457</v>
      </c>
      <c r="AE93" s="28">
        <v>14278</v>
      </c>
      <c r="AF93" s="28">
        <v>12988.5</v>
      </c>
      <c r="AG93" s="28">
        <v>10506.5</v>
      </c>
      <c r="AH93" s="80">
        <v>11423</v>
      </c>
      <c r="AI93" s="64">
        <v>11327</v>
      </c>
      <c r="AJ93" s="64">
        <v>11168</v>
      </c>
      <c r="AK93" s="112">
        <v>11115</v>
      </c>
      <c r="AM93" s="33">
        <v>36.609079999999999</v>
      </c>
      <c r="AN93" s="34">
        <v>-121.844058</v>
      </c>
      <c r="AO93" s="1">
        <f t="shared" si="6"/>
        <v>66</v>
      </c>
    </row>
    <row r="94" spans="1:41" x14ac:dyDescent="0.2">
      <c r="A94" s="2">
        <v>71</v>
      </c>
      <c r="B94" s="9">
        <f t="shared" si="7"/>
        <v>95</v>
      </c>
      <c r="C94" s="10" t="s">
        <v>300</v>
      </c>
      <c r="D94" s="10" t="s">
        <v>301</v>
      </c>
      <c r="E94" s="76">
        <f t="shared" si="5"/>
        <v>1087.1666666666667</v>
      </c>
      <c r="F94" s="26">
        <f t="shared" si="8"/>
        <v>1231.3888888888889</v>
      </c>
      <c r="G94" s="27">
        <f t="shared" si="9"/>
        <v>14135.444444444445</v>
      </c>
      <c r="I94" s="25">
        <v>1105</v>
      </c>
      <c r="J94" s="28">
        <v>1092.5</v>
      </c>
      <c r="K94" s="28">
        <v>1076.5</v>
      </c>
      <c r="L94" s="28">
        <v>1119</v>
      </c>
      <c r="M94" s="28">
        <v>1116.5</v>
      </c>
      <c r="N94" s="57">
        <v>1225</v>
      </c>
      <c r="O94" s="57">
        <v>1083</v>
      </c>
      <c r="P94" s="57">
        <v>1114</v>
      </c>
      <c r="Q94" s="112">
        <v>853</v>
      </c>
      <c r="R94" s="24"/>
      <c r="S94" s="25">
        <v>1278.5</v>
      </c>
      <c r="T94" s="28">
        <v>1244.5</v>
      </c>
      <c r="U94" s="28">
        <v>1200.5</v>
      </c>
      <c r="V94" s="28">
        <v>1211.5</v>
      </c>
      <c r="W94" s="64">
        <v>1197.5</v>
      </c>
      <c r="X94" s="110">
        <v>1286</v>
      </c>
      <c r="Y94" s="110">
        <v>1333</v>
      </c>
      <c r="Z94" s="110">
        <v>1287</v>
      </c>
      <c r="AA94" s="66">
        <v>1044</v>
      </c>
      <c r="AB94" s="24"/>
      <c r="AC94" s="25">
        <v>14032.5</v>
      </c>
      <c r="AD94" s="28">
        <v>14067</v>
      </c>
      <c r="AE94" s="28">
        <v>13356.5</v>
      </c>
      <c r="AF94" s="28">
        <v>13925</v>
      </c>
      <c r="AG94" s="28">
        <v>13782</v>
      </c>
      <c r="AH94" s="80">
        <v>14905</v>
      </c>
      <c r="AI94" s="64">
        <v>15304</v>
      </c>
      <c r="AJ94" s="64">
        <v>13973</v>
      </c>
      <c r="AK94" s="112">
        <v>13874</v>
      </c>
      <c r="AM94" s="33">
        <v>36.594101000000002</v>
      </c>
      <c r="AN94" s="34">
        <v>-121.89219300000001</v>
      </c>
      <c r="AO94" s="1">
        <f t="shared" si="6"/>
        <v>71</v>
      </c>
    </row>
    <row r="95" spans="1:41" x14ac:dyDescent="0.2">
      <c r="A95" s="2">
        <v>69</v>
      </c>
      <c r="B95" s="9">
        <f t="shared" si="7"/>
        <v>105</v>
      </c>
      <c r="C95" s="10" t="s">
        <v>29</v>
      </c>
      <c r="D95" s="10" t="s">
        <v>30</v>
      </c>
      <c r="E95" s="76">
        <f t="shared" si="5"/>
        <v>1058.2777777777778</v>
      </c>
      <c r="F95" s="26">
        <f t="shared" si="8"/>
        <v>1154</v>
      </c>
      <c r="G95" s="27">
        <f t="shared" si="9"/>
        <v>12612.611111111111</v>
      </c>
      <c r="I95" s="25">
        <v>1389.5</v>
      </c>
      <c r="J95" s="28">
        <v>1317</v>
      </c>
      <c r="K95" s="28">
        <v>1071</v>
      </c>
      <c r="L95" s="28">
        <v>681</v>
      </c>
      <c r="M95" s="28">
        <v>1079</v>
      </c>
      <c r="N95" s="57">
        <v>1059</v>
      </c>
      <c r="O95" s="57">
        <v>910</v>
      </c>
      <c r="P95" s="57">
        <v>967</v>
      </c>
      <c r="Q95" s="112">
        <v>1051</v>
      </c>
      <c r="R95" s="24"/>
      <c r="S95" s="25">
        <v>1515</v>
      </c>
      <c r="T95" s="28">
        <v>1339.5</v>
      </c>
      <c r="U95" s="28">
        <v>1090</v>
      </c>
      <c r="V95" s="28">
        <v>1176</v>
      </c>
      <c r="W95" s="64">
        <v>1024.5</v>
      </c>
      <c r="X95" s="110">
        <v>1103</v>
      </c>
      <c r="Y95" s="110">
        <v>1105</v>
      </c>
      <c r="Z95" s="110">
        <v>934</v>
      </c>
      <c r="AA95" s="66">
        <v>1099</v>
      </c>
      <c r="AB95" s="24"/>
      <c r="AC95" s="25">
        <v>15944</v>
      </c>
      <c r="AD95" s="28">
        <v>14177</v>
      </c>
      <c r="AE95" s="28">
        <v>13333.5</v>
      </c>
      <c r="AF95" s="28">
        <v>11752.5</v>
      </c>
      <c r="AG95" s="28">
        <v>11442.5</v>
      </c>
      <c r="AH95" s="80">
        <v>11740</v>
      </c>
      <c r="AI95" s="64">
        <v>11839</v>
      </c>
      <c r="AJ95" s="64">
        <v>11507</v>
      </c>
      <c r="AK95" s="112">
        <v>11778</v>
      </c>
      <c r="AM95" s="33">
        <v>36.684925</v>
      </c>
      <c r="AN95" s="34">
        <v>-121.59799099999999</v>
      </c>
      <c r="AO95" s="1">
        <f t="shared" si="6"/>
        <v>69</v>
      </c>
    </row>
    <row r="96" spans="1:41" x14ac:dyDescent="0.2">
      <c r="B96" s="9">
        <f t="shared" si="7"/>
        <v>97</v>
      </c>
      <c r="C96" s="10" t="s">
        <v>222</v>
      </c>
      <c r="D96" s="10" t="s">
        <v>223</v>
      </c>
      <c r="E96" s="76">
        <f t="shared" si="5"/>
        <v>891</v>
      </c>
      <c r="F96" s="26">
        <f t="shared" si="8"/>
        <v>899</v>
      </c>
      <c r="G96" s="27">
        <f t="shared" si="9"/>
        <v>13509</v>
      </c>
      <c r="I96" s="25">
        <v>891</v>
      </c>
      <c r="J96" s="28"/>
      <c r="K96" s="28"/>
      <c r="L96" s="28"/>
      <c r="M96" s="28" t="s">
        <v>370</v>
      </c>
      <c r="N96" s="57"/>
      <c r="O96" s="57"/>
      <c r="P96" s="57"/>
      <c r="Q96" s="112"/>
      <c r="R96" s="24"/>
      <c r="S96" s="25">
        <v>899</v>
      </c>
      <c r="T96" s="28"/>
      <c r="U96" s="28"/>
      <c r="V96" s="28"/>
      <c r="W96" s="64" t="s">
        <v>370</v>
      </c>
      <c r="X96" s="110"/>
      <c r="Y96" s="110"/>
      <c r="Z96" s="110"/>
      <c r="AA96" s="66"/>
      <c r="AB96" s="24"/>
      <c r="AC96" s="25">
        <v>13509</v>
      </c>
      <c r="AD96" s="28"/>
      <c r="AE96" s="28"/>
      <c r="AF96" s="28"/>
      <c r="AG96" s="28" t="s">
        <v>370</v>
      </c>
      <c r="AH96" s="80"/>
      <c r="AI96" s="64"/>
      <c r="AJ96" s="64"/>
      <c r="AK96" s="112"/>
      <c r="AM96" s="33">
        <v>36.648693999999999</v>
      </c>
      <c r="AN96" s="34">
        <v>-121.662313</v>
      </c>
      <c r="AO96" s="1">
        <f t="shared" si="6"/>
        <v>0</v>
      </c>
    </row>
    <row r="97" spans="1:41" x14ac:dyDescent="0.2">
      <c r="A97" s="2">
        <v>67</v>
      </c>
      <c r="B97" s="9">
        <f t="shared" si="7"/>
        <v>99</v>
      </c>
      <c r="C97" s="10" t="s">
        <v>281</v>
      </c>
      <c r="D97" s="10" t="s">
        <v>282</v>
      </c>
      <c r="E97" s="76">
        <f t="shared" si="5"/>
        <v>1060.8333333333333</v>
      </c>
      <c r="F97" s="26">
        <f t="shared" si="8"/>
        <v>1125.1111111111111</v>
      </c>
      <c r="G97" s="27">
        <f t="shared" si="9"/>
        <v>13463.333333333334</v>
      </c>
      <c r="I97" s="25">
        <v>1263.5</v>
      </c>
      <c r="J97" s="28">
        <v>1141</v>
      </c>
      <c r="K97" s="28">
        <v>909.5</v>
      </c>
      <c r="L97" s="28">
        <v>1036</v>
      </c>
      <c r="M97" s="28">
        <v>962.5</v>
      </c>
      <c r="N97" s="57">
        <v>1092</v>
      </c>
      <c r="O97" s="57">
        <v>1266</v>
      </c>
      <c r="P97" s="57">
        <v>938</v>
      </c>
      <c r="Q97" s="112">
        <v>939</v>
      </c>
      <c r="R97" s="24"/>
      <c r="S97" s="25">
        <v>1289.5</v>
      </c>
      <c r="T97" s="28">
        <v>1162</v>
      </c>
      <c r="U97" s="28">
        <v>955</v>
      </c>
      <c r="V97" s="28">
        <v>999</v>
      </c>
      <c r="W97" s="64">
        <v>1142.5</v>
      </c>
      <c r="X97" s="110">
        <v>1250</v>
      </c>
      <c r="Y97" s="110">
        <v>1322</v>
      </c>
      <c r="Z97" s="110">
        <v>1071</v>
      </c>
      <c r="AA97" s="66">
        <v>935</v>
      </c>
      <c r="AB97" s="24"/>
      <c r="AC97" s="25">
        <v>15400</v>
      </c>
      <c r="AD97" s="28">
        <v>14422.5</v>
      </c>
      <c r="AE97" s="28">
        <v>11454</v>
      </c>
      <c r="AF97" s="28">
        <v>12723</v>
      </c>
      <c r="AG97" s="28">
        <v>13398.5</v>
      </c>
      <c r="AH97" s="80">
        <v>14763</v>
      </c>
      <c r="AI97" s="64">
        <v>13428</v>
      </c>
      <c r="AJ97" s="64">
        <v>12624</v>
      </c>
      <c r="AK97" s="112">
        <v>12957</v>
      </c>
      <c r="AM97" s="33">
        <v>36.608843999999998</v>
      </c>
      <c r="AN97" s="34">
        <v>-121.896489</v>
      </c>
      <c r="AO97" s="1">
        <f t="shared" si="6"/>
        <v>67</v>
      </c>
    </row>
    <row r="98" spans="1:41" x14ac:dyDescent="0.2">
      <c r="A98" s="2">
        <v>68</v>
      </c>
      <c r="B98" s="9">
        <f t="shared" si="7"/>
        <v>108</v>
      </c>
      <c r="C98" s="10" t="s">
        <v>77</v>
      </c>
      <c r="D98" s="10" t="s">
        <v>78</v>
      </c>
      <c r="E98" s="76">
        <f t="shared" si="5"/>
        <v>1093.8888888888889</v>
      </c>
      <c r="F98" s="26">
        <f t="shared" si="8"/>
        <v>970.22222222222217</v>
      </c>
      <c r="G98" s="27">
        <f t="shared" si="9"/>
        <v>12374</v>
      </c>
      <c r="I98" s="25">
        <v>1187.5</v>
      </c>
      <c r="J98" s="28">
        <v>1208</v>
      </c>
      <c r="K98" s="28">
        <v>1063.5</v>
      </c>
      <c r="L98" s="28">
        <v>960.5</v>
      </c>
      <c r="M98" s="28">
        <v>1096.5</v>
      </c>
      <c r="N98" s="57">
        <v>1043</v>
      </c>
      <c r="O98" s="57">
        <v>935</v>
      </c>
      <c r="P98" s="57">
        <v>1245</v>
      </c>
      <c r="Q98" s="112">
        <v>1106</v>
      </c>
      <c r="R98" s="24"/>
      <c r="S98" s="25">
        <v>965</v>
      </c>
      <c r="T98" s="28">
        <v>1088</v>
      </c>
      <c r="U98" s="28">
        <v>1079</v>
      </c>
      <c r="V98" s="28">
        <v>999</v>
      </c>
      <c r="W98" s="64">
        <v>859</v>
      </c>
      <c r="X98" s="110">
        <v>859</v>
      </c>
      <c r="Y98" s="110">
        <v>1121</v>
      </c>
      <c r="Z98" s="110">
        <v>924</v>
      </c>
      <c r="AA98" s="66">
        <v>838</v>
      </c>
      <c r="AB98" s="24"/>
      <c r="AC98" s="25">
        <v>13041.5</v>
      </c>
      <c r="AD98" s="28">
        <v>14201</v>
      </c>
      <c r="AE98" s="28">
        <v>13680.5</v>
      </c>
      <c r="AF98" s="28">
        <v>12684.5</v>
      </c>
      <c r="AG98" s="28">
        <v>11343.5</v>
      </c>
      <c r="AH98" s="80">
        <v>11448</v>
      </c>
      <c r="AI98" s="64">
        <v>11361</v>
      </c>
      <c r="AJ98" s="64">
        <v>12232</v>
      </c>
      <c r="AK98" s="112">
        <v>11374</v>
      </c>
      <c r="AM98" s="33">
        <v>36.677280000000003</v>
      </c>
      <c r="AN98" s="34">
        <v>-121.656092</v>
      </c>
      <c r="AO98" s="1">
        <f t="shared" si="6"/>
        <v>68</v>
      </c>
    </row>
    <row r="99" spans="1:41" x14ac:dyDescent="0.2">
      <c r="A99" s="2">
        <v>72</v>
      </c>
      <c r="B99" s="9">
        <f t="shared" si="7"/>
        <v>96</v>
      </c>
      <c r="C99" s="10" t="s">
        <v>329</v>
      </c>
      <c r="D99" s="10" t="s">
        <v>330</v>
      </c>
      <c r="E99" s="76">
        <f t="shared" si="5"/>
        <v>947.44444444444446</v>
      </c>
      <c r="F99" s="26">
        <f t="shared" si="8"/>
        <v>1142.3333333333333</v>
      </c>
      <c r="G99" s="27">
        <f t="shared" si="9"/>
        <v>13556.555555555555</v>
      </c>
      <c r="I99" s="25">
        <v>843.5</v>
      </c>
      <c r="J99" s="28">
        <v>969</v>
      </c>
      <c r="K99" s="28">
        <v>753</v>
      </c>
      <c r="L99" s="28">
        <v>811</v>
      </c>
      <c r="M99" s="28">
        <v>1040.5</v>
      </c>
      <c r="N99" s="57">
        <v>858</v>
      </c>
      <c r="O99" s="57">
        <v>1241</v>
      </c>
      <c r="P99" s="57">
        <v>1085</v>
      </c>
      <c r="Q99" s="112">
        <v>926</v>
      </c>
      <c r="R99" s="24"/>
      <c r="S99" s="25">
        <v>1066</v>
      </c>
      <c r="T99" s="28">
        <v>1158.5</v>
      </c>
      <c r="U99" s="28">
        <v>1166.5</v>
      </c>
      <c r="V99" s="28">
        <v>1192</v>
      </c>
      <c r="W99" s="64">
        <v>1190</v>
      </c>
      <c r="X99" s="110">
        <v>1155</v>
      </c>
      <c r="Y99" s="110">
        <v>1221</v>
      </c>
      <c r="Z99" s="110">
        <v>1129</v>
      </c>
      <c r="AA99" s="66">
        <v>1003</v>
      </c>
      <c r="AB99" s="24"/>
      <c r="AC99" s="25">
        <v>12201</v>
      </c>
      <c r="AD99" s="28">
        <v>13433</v>
      </c>
      <c r="AE99" s="28">
        <v>14144</v>
      </c>
      <c r="AF99" s="28">
        <v>13661</v>
      </c>
      <c r="AG99" s="28">
        <v>14509</v>
      </c>
      <c r="AH99" s="80">
        <v>13658</v>
      </c>
      <c r="AI99" s="64">
        <v>13388</v>
      </c>
      <c r="AJ99" s="64">
        <v>13762</v>
      </c>
      <c r="AK99" s="112">
        <v>13253</v>
      </c>
      <c r="AM99" s="33">
        <v>36.702049000000002</v>
      </c>
      <c r="AN99" s="34">
        <v>-121.601889</v>
      </c>
      <c r="AO99" s="1">
        <f t="shared" si="6"/>
        <v>72</v>
      </c>
    </row>
    <row r="100" spans="1:41" x14ac:dyDescent="0.2">
      <c r="A100" s="2">
        <v>70</v>
      </c>
      <c r="B100" s="9">
        <f t="shared" si="7"/>
        <v>104</v>
      </c>
      <c r="C100" s="10" t="s">
        <v>155</v>
      </c>
      <c r="D100" s="10" t="s">
        <v>156</v>
      </c>
      <c r="E100" s="76">
        <f t="shared" si="5"/>
        <v>994.16666666666663</v>
      </c>
      <c r="F100" s="26">
        <f t="shared" si="8"/>
        <v>1160.3333333333333</v>
      </c>
      <c r="G100" s="27">
        <f t="shared" si="9"/>
        <v>12674.611111111111</v>
      </c>
      <c r="I100" s="25">
        <v>1040.5</v>
      </c>
      <c r="J100" s="28">
        <v>1099</v>
      </c>
      <c r="K100" s="28">
        <v>965.5</v>
      </c>
      <c r="L100" s="28">
        <v>889.5</v>
      </c>
      <c r="M100" s="28">
        <v>866</v>
      </c>
      <c r="N100" s="57">
        <v>920</v>
      </c>
      <c r="O100" s="57">
        <v>1360</v>
      </c>
      <c r="P100" s="57">
        <v>952</v>
      </c>
      <c r="Q100" s="112">
        <v>855</v>
      </c>
      <c r="R100" s="24"/>
      <c r="S100" s="25">
        <v>1282</v>
      </c>
      <c r="T100" s="28">
        <v>1356.5</v>
      </c>
      <c r="U100" s="28">
        <v>1252</v>
      </c>
      <c r="V100" s="28">
        <v>1191.5</v>
      </c>
      <c r="W100" s="64">
        <v>1113</v>
      </c>
      <c r="X100" s="110">
        <v>1067</v>
      </c>
      <c r="Y100" s="110">
        <v>1295</v>
      </c>
      <c r="Z100" s="110">
        <v>930</v>
      </c>
      <c r="AA100" s="66">
        <v>956</v>
      </c>
      <c r="AB100" s="24"/>
      <c r="AC100" s="25">
        <v>13802.5</v>
      </c>
      <c r="AD100" s="28">
        <v>14117</v>
      </c>
      <c r="AE100" s="28">
        <v>13266.5</v>
      </c>
      <c r="AF100" s="28">
        <v>12104</v>
      </c>
      <c r="AG100" s="28">
        <v>11711.5</v>
      </c>
      <c r="AH100" s="80">
        <v>12678</v>
      </c>
      <c r="AI100" s="64">
        <v>12768</v>
      </c>
      <c r="AJ100" s="64">
        <v>11791</v>
      </c>
      <c r="AK100" s="112">
        <v>11833</v>
      </c>
      <c r="AM100" s="33">
        <v>36.676211000000002</v>
      </c>
      <c r="AN100" s="34">
        <v>-121.65407500000001</v>
      </c>
      <c r="AO100" s="1">
        <f t="shared" si="6"/>
        <v>70</v>
      </c>
    </row>
    <row r="101" spans="1:41" x14ac:dyDescent="0.2">
      <c r="A101" s="2">
        <v>76</v>
      </c>
      <c r="B101" s="9">
        <f t="shared" si="7"/>
        <v>98</v>
      </c>
      <c r="C101" s="10" t="s">
        <v>116</v>
      </c>
      <c r="D101" s="10" t="s">
        <v>327</v>
      </c>
      <c r="E101" s="76">
        <f t="shared" si="5"/>
        <v>1053.4444444444443</v>
      </c>
      <c r="F101" s="26">
        <f t="shared" si="8"/>
        <v>1175.7777777777778</v>
      </c>
      <c r="G101" s="27">
        <f t="shared" si="9"/>
        <v>13478.888888888889</v>
      </c>
      <c r="I101" s="25">
        <v>1050.5</v>
      </c>
      <c r="J101" s="28">
        <v>1022.5</v>
      </c>
      <c r="K101" s="28">
        <v>1061.5</v>
      </c>
      <c r="L101" s="28">
        <v>1065.5</v>
      </c>
      <c r="M101" s="28">
        <v>991</v>
      </c>
      <c r="N101" s="57">
        <v>953</v>
      </c>
      <c r="O101" s="57">
        <v>1187</v>
      </c>
      <c r="P101" s="57">
        <v>1042</v>
      </c>
      <c r="Q101" s="112">
        <v>1108</v>
      </c>
      <c r="R101" s="24"/>
      <c r="S101" s="25">
        <v>1228.5</v>
      </c>
      <c r="T101" s="28">
        <v>1098</v>
      </c>
      <c r="U101" s="28">
        <v>1200.5</v>
      </c>
      <c r="V101" s="28">
        <v>1149.5</v>
      </c>
      <c r="W101" s="64">
        <v>1148.5</v>
      </c>
      <c r="X101" s="110">
        <v>1181</v>
      </c>
      <c r="Y101" s="110">
        <v>1262</v>
      </c>
      <c r="Z101" s="110">
        <v>1200</v>
      </c>
      <c r="AA101" s="66">
        <v>1114</v>
      </c>
      <c r="AB101" s="24"/>
      <c r="AC101" s="25">
        <v>14168</v>
      </c>
      <c r="AD101" s="28">
        <v>12834.5</v>
      </c>
      <c r="AE101" s="28">
        <v>13486.5</v>
      </c>
      <c r="AF101" s="28">
        <v>12612</v>
      </c>
      <c r="AG101" s="28">
        <v>13556</v>
      </c>
      <c r="AH101" s="80">
        <v>13468</v>
      </c>
      <c r="AI101" s="64">
        <v>13753</v>
      </c>
      <c r="AJ101" s="64">
        <v>13726</v>
      </c>
      <c r="AK101" s="112">
        <v>13706</v>
      </c>
      <c r="AM101" s="33">
        <v>36.671233999999998</v>
      </c>
      <c r="AN101" s="34">
        <v>-121.654208</v>
      </c>
      <c r="AO101" s="1">
        <f t="shared" si="6"/>
        <v>76</v>
      </c>
    </row>
    <row r="102" spans="1:41" x14ac:dyDescent="0.2">
      <c r="A102" s="2">
        <v>78</v>
      </c>
      <c r="B102" s="9">
        <f t="shared" si="7"/>
        <v>113</v>
      </c>
      <c r="C102" s="10" t="s">
        <v>346</v>
      </c>
      <c r="D102" s="10" t="s">
        <v>347</v>
      </c>
      <c r="E102" s="76">
        <f t="shared" si="5"/>
        <v>1054.0714285714287</v>
      </c>
      <c r="F102" s="26">
        <f t="shared" si="8"/>
        <v>1114</v>
      </c>
      <c r="G102" s="27">
        <f t="shared" si="9"/>
        <v>11867.928571428571</v>
      </c>
      <c r="I102" s="25">
        <v>1729.5</v>
      </c>
      <c r="J102" s="28">
        <v>1120</v>
      </c>
      <c r="K102" s="28">
        <v>971</v>
      </c>
      <c r="L102" s="28">
        <v>964</v>
      </c>
      <c r="M102" s="28">
        <v>865</v>
      </c>
      <c r="N102" s="57">
        <v>885</v>
      </c>
      <c r="O102" s="57">
        <v>844</v>
      </c>
      <c r="P102" s="57"/>
      <c r="Q102" s="112"/>
      <c r="R102" s="24"/>
      <c r="S102" s="25">
        <v>1757.5</v>
      </c>
      <c r="T102" s="28">
        <v>1171.5</v>
      </c>
      <c r="U102" s="28">
        <v>992.5</v>
      </c>
      <c r="V102" s="28">
        <v>983.5</v>
      </c>
      <c r="W102" s="64">
        <v>989</v>
      </c>
      <c r="X102" s="110">
        <v>1011</v>
      </c>
      <c r="Y102" s="110">
        <v>893</v>
      </c>
      <c r="Z102" s="110"/>
      <c r="AA102" s="66"/>
      <c r="AB102" s="24"/>
      <c r="AC102" s="25">
        <v>19169</v>
      </c>
      <c r="AD102" s="28">
        <v>12472.5</v>
      </c>
      <c r="AE102" s="28">
        <v>10347.5</v>
      </c>
      <c r="AF102" s="28">
        <v>10150.5</v>
      </c>
      <c r="AG102" s="28">
        <v>10441</v>
      </c>
      <c r="AH102" s="80">
        <v>10298</v>
      </c>
      <c r="AI102" s="64">
        <v>10197</v>
      </c>
      <c r="AJ102" s="64"/>
      <c r="AK102" s="112"/>
      <c r="AM102" s="33">
        <v>36.541305999999999</v>
      </c>
      <c r="AN102" s="34">
        <v>-121.904805</v>
      </c>
      <c r="AO102" s="1">
        <f t="shared" si="6"/>
        <v>78</v>
      </c>
    </row>
    <row r="103" spans="1:41" x14ac:dyDescent="0.2">
      <c r="A103" s="2">
        <v>63</v>
      </c>
      <c r="B103" s="9">
        <f t="shared" si="7"/>
        <v>102</v>
      </c>
      <c r="C103" s="10" t="s">
        <v>41</v>
      </c>
      <c r="D103" s="10" t="s">
        <v>43</v>
      </c>
      <c r="E103" s="76">
        <f t="shared" si="5"/>
        <v>995.66666666666663</v>
      </c>
      <c r="F103" s="26">
        <f t="shared" si="8"/>
        <v>1127.4444444444443</v>
      </c>
      <c r="G103" s="27">
        <f t="shared" si="9"/>
        <v>12979.666666666666</v>
      </c>
      <c r="I103" s="25">
        <v>676</v>
      </c>
      <c r="J103" s="28">
        <v>1191</v>
      </c>
      <c r="K103" s="28">
        <v>788</v>
      </c>
      <c r="L103" s="28">
        <v>760.5</v>
      </c>
      <c r="M103" s="28">
        <v>1315.5</v>
      </c>
      <c r="N103" s="57">
        <v>1128</v>
      </c>
      <c r="O103" s="57">
        <v>990</v>
      </c>
      <c r="P103" s="57">
        <v>1026</v>
      </c>
      <c r="Q103" s="112">
        <v>1086</v>
      </c>
      <c r="R103" s="24"/>
      <c r="S103" s="25">
        <v>1157</v>
      </c>
      <c r="T103" s="28">
        <v>1202.5</v>
      </c>
      <c r="U103" s="28">
        <v>1071.5</v>
      </c>
      <c r="V103" s="28">
        <v>1092</v>
      </c>
      <c r="W103" s="64">
        <v>1282</v>
      </c>
      <c r="X103" s="110">
        <v>1251</v>
      </c>
      <c r="Y103" s="110">
        <v>1003</v>
      </c>
      <c r="Z103" s="110">
        <v>991</v>
      </c>
      <c r="AA103" s="66">
        <v>1097</v>
      </c>
      <c r="AB103" s="24"/>
      <c r="AC103" s="25">
        <v>12395</v>
      </c>
      <c r="AD103" s="28">
        <v>15544.5</v>
      </c>
      <c r="AE103" s="28">
        <v>12171.5</v>
      </c>
      <c r="AF103" s="28">
        <v>11761</v>
      </c>
      <c r="AG103" s="28">
        <v>12896</v>
      </c>
      <c r="AH103" s="80">
        <v>13656</v>
      </c>
      <c r="AI103" s="64">
        <v>12881</v>
      </c>
      <c r="AJ103" s="64">
        <v>12501</v>
      </c>
      <c r="AK103" s="112">
        <v>13011</v>
      </c>
      <c r="AM103" s="33">
        <v>36.708973</v>
      </c>
      <c r="AN103" s="34">
        <v>-121.62596000000001</v>
      </c>
      <c r="AO103" s="1">
        <f t="shared" si="6"/>
        <v>63</v>
      </c>
    </row>
    <row r="104" spans="1:41" x14ac:dyDescent="0.2">
      <c r="A104" s="2">
        <v>77</v>
      </c>
      <c r="B104" s="9">
        <f t="shared" si="7"/>
        <v>107</v>
      </c>
      <c r="C104" s="10" t="s">
        <v>46</v>
      </c>
      <c r="D104" s="10" t="s">
        <v>47</v>
      </c>
      <c r="E104" s="76">
        <f t="shared" si="5"/>
        <v>984.88888888888891</v>
      </c>
      <c r="F104" s="26">
        <f t="shared" si="8"/>
        <v>1064.3888888888889</v>
      </c>
      <c r="G104" s="27">
        <f t="shared" si="9"/>
        <v>12433.944444444445</v>
      </c>
      <c r="I104" s="25">
        <v>1242</v>
      </c>
      <c r="J104" s="28">
        <v>949.5</v>
      </c>
      <c r="K104" s="28">
        <v>969</v>
      </c>
      <c r="L104" s="28">
        <v>1092</v>
      </c>
      <c r="M104" s="28">
        <v>1149.5</v>
      </c>
      <c r="N104" s="57">
        <v>831</v>
      </c>
      <c r="O104" s="57">
        <v>705</v>
      </c>
      <c r="P104" s="57">
        <v>897</v>
      </c>
      <c r="Q104" s="112">
        <v>1029</v>
      </c>
      <c r="R104" s="24"/>
      <c r="S104" s="25">
        <v>1198</v>
      </c>
      <c r="T104" s="28">
        <v>1106.5</v>
      </c>
      <c r="U104" s="28">
        <v>1042.5</v>
      </c>
      <c r="V104" s="28">
        <v>1128.5</v>
      </c>
      <c r="W104" s="64">
        <v>1105</v>
      </c>
      <c r="X104" s="110">
        <v>959</v>
      </c>
      <c r="Y104" s="110">
        <v>1072</v>
      </c>
      <c r="Z104" s="110">
        <v>955</v>
      </c>
      <c r="AA104" s="66">
        <v>1013</v>
      </c>
      <c r="AB104" s="24"/>
      <c r="AC104" s="25">
        <v>13956.5</v>
      </c>
      <c r="AD104" s="28">
        <v>12618</v>
      </c>
      <c r="AE104" s="28">
        <v>11864.5</v>
      </c>
      <c r="AF104" s="28">
        <v>13291</v>
      </c>
      <c r="AG104" s="28">
        <v>13241.5</v>
      </c>
      <c r="AH104" s="80">
        <v>11362</v>
      </c>
      <c r="AI104" s="64">
        <v>11564</v>
      </c>
      <c r="AJ104" s="64">
        <v>12234</v>
      </c>
      <c r="AK104" s="112">
        <v>11774</v>
      </c>
      <c r="AM104" s="33">
        <v>36.555821000000002</v>
      </c>
      <c r="AN104" s="34">
        <v>-121.91197099999999</v>
      </c>
      <c r="AO104" s="1">
        <f t="shared" si="6"/>
        <v>77</v>
      </c>
    </row>
    <row r="105" spans="1:41" x14ac:dyDescent="0.2">
      <c r="A105" s="2">
        <v>79</v>
      </c>
      <c r="B105" s="9">
        <f t="shared" si="7"/>
        <v>103</v>
      </c>
      <c r="C105" s="10" t="s">
        <v>344</v>
      </c>
      <c r="D105" s="10" t="s">
        <v>345</v>
      </c>
      <c r="E105" s="76">
        <f t="shared" si="5"/>
        <v>1003.8888888888889</v>
      </c>
      <c r="F105" s="26">
        <f t="shared" si="8"/>
        <v>1115.2777777777778</v>
      </c>
      <c r="G105" s="27">
        <f t="shared" si="9"/>
        <v>12838.777777777777</v>
      </c>
      <c r="I105" s="25">
        <v>1255.5</v>
      </c>
      <c r="J105" s="28">
        <v>942.5</v>
      </c>
      <c r="K105" s="28">
        <v>996</v>
      </c>
      <c r="L105" s="28">
        <v>1042</v>
      </c>
      <c r="M105" s="28">
        <v>1032</v>
      </c>
      <c r="N105" s="57">
        <v>934</v>
      </c>
      <c r="O105" s="57">
        <v>1136</v>
      </c>
      <c r="P105" s="57">
        <v>956</v>
      </c>
      <c r="Q105" s="112">
        <v>741</v>
      </c>
      <c r="R105" s="24"/>
      <c r="S105" s="25">
        <v>1258</v>
      </c>
      <c r="T105" s="28">
        <v>1126</v>
      </c>
      <c r="U105" s="28">
        <v>1138</v>
      </c>
      <c r="V105" s="28">
        <v>1106.5</v>
      </c>
      <c r="W105" s="64">
        <v>1243</v>
      </c>
      <c r="X105" s="110">
        <v>1051</v>
      </c>
      <c r="Y105" s="110">
        <v>1125</v>
      </c>
      <c r="Z105" s="110">
        <v>1066</v>
      </c>
      <c r="AA105" s="66">
        <v>924</v>
      </c>
      <c r="AB105" s="24"/>
      <c r="AC105" s="25">
        <v>13833</v>
      </c>
      <c r="AD105" s="28">
        <v>12419.5</v>
      </c>
      <c r="AE105" s="28">
        <v>12373</v>
      </c>
      <c r="AF105" s="28">
        <v>12858</v>
      </c>
      <c r="AG105" s="28">
        <v>13558.5</v>
      </c>
      <c r="AH105" s="80">
        <v>12354</v>
      </c>
      <c r="AI105" s="64">
        <v>13297</v>
      </c>
      <c r="AJ105" s="64">
        <v>12618</v>
      </c>
      <c r="AK105" s="112">
        <v>12238</v>
      </c>
      <c r="AM105" s="33">
        <v>36.596181000000001</v>
      </c>
      <c r="AN105" s="34">
        <v>-121.888969</v>
      </c>
      <c r="AO105" s="1">
        <f t="shared" si="6"/>
        <v>79</v>
      </c>
    </row>
    <row r="106" spans="1:41" x14ac:dyDescent="0.2">
      <c r="A106" s="2">
        <v>82</v>
      </c>
      <c r="B106" s="9">
        <f t="shared" si="7"/>
        <v>101</v>
      </c>
      <c r="C106" s="10" t="s">
        <v>120</v>
      </c>
      <c r="D106" s="10" t="s">
        <v>121</v>
      </c>
      <c r="E106" s="76">
        <f t="shared" si="5"/>
        <v>1086.1666666666667</v>
      </c>
      <c r="F106" s="26">
        <f t="shared" si="8"/>
        <v>1191.8333333333333</v>
      </c>
      <c r="G106" s="27">
        <f t="shared" si="9"/>
        <v>13195.166666666666</v>
      </c>
      <c r="I106" s="25">
        <v>1185.5</v>
      </c>
      <c r="J106" s="28">
        <v>930</v>
      </c>
      <c r="K106" s="28">
        <v>1082.5</v>
      </c>
      <c r="L106" s="28">
        <v>1079.5</v>
      </c>
      <c r="M106" s="28">
        <v>1259</v>
      </c>
      <c r="N106" s="57">
        <v>1159</v>
      </c>
      <c r="O106" s="57">
        <v>1048</v>
      </c>
      <c r="P106" s="57">
        <v>1081</v>
      </c>
      <c r="Q106" s="112">
        <v>951</v>
      </c>
      <c r="R106" s="24"/>
      <c r="S106" s="25">
        <v>1279.5</v>
      </c>
      <c r="T106" s="28">
        <v>1117.5</v>
      </c>
      <c r="U106" s="28">
        <v>1237</v>
      </c>
      <c r="V106" s="28">
        <v>1187.5</v>
      </c>
      <c r="W106" s="64">
        <v>1325</v>
      </c>
      <c r="X106" s="110">
        <v>1189</v>
      </c>
      <c r="Y106" s="110">
        <v>1113</v>
      </c>
      <c r="Z106" s="110">
        <v>1181</v>
      </c>
      <c r="AA106" s="66">
        <v>1097</v>
      </c>
      <c r="AB106" s="24"/>
      <c r="AC106" s="25">
        <v>14168.5</v>
      </c>
      <c r="AD106" s="28">
        <v>11935</v>
      </c>
      <c r="AE106" s="28">
        <v>12444.5</v>
      </c>
      <c r="AF106" s="28">
        <v>12040.5</v>
      </c>
      <c r="AG106" s="28">
        <v>14126</v>
      </c>
      <c r="AH106" s="80">
        <v>13263</v>
      </c>
      <c r="AI106" s="64">
        <v>13495</v>
      </c>
      <c r="AJ106" s="64">
        <v>13462</v>
      </c>
      <c r="AK106" s="112">
        <v>13822</v>
      </c>
      <c r="AM106" s="33">
        <v>36.618802000000002</v>
      </c>
      <c r="AN106" s="34">
        <v>-121.84316800000001</v>
      </c>
      <c r="AO106" s="1">
        <f t="shared" si="6"/>
        <v>82</v>
      </c>
    </row>
    <row r="107" spans="1:41" x14ac:dyDescent="0.2">
      <c r="A107" s="2">
        <v>87</v>
      </c>
      <c r="B107" s="9">
        <f t="shared" si="7"/>
        <v>88</v>
      </c>
      <c r="C107" s="10" t="s">
        <v>226</v>
      </c>
      <c r="D107" s="10" t="s">
        <v>229</v>
      </c>
      <c r="E107" s="76">
        <f t="shared" si="5"/>
        <v>1193.3333333333333</v>
      </c>
      <c r="F107" s="26">
        <f t="shared" si="8"/>
        <v>1295.5555555555557</v>
      </c>
      <c r="G107" s="27">
        <f t="shared" si="9"/>
        <v>15332.666666666666</v>
      </c>
      <c r="I107" s="25">
        <v>1464</v>
      </c>
      <c r="J107" s="28">
        <v>825</v>
      </c>
      <c r="K107" s="28">
        <v>811.5</v>
      </c>
      <c r="L107" s="28">
        <v>786.5</v>
      </c>
      <c r="M107" s="28">
        <v>776</v>
      </c>
      <c r="N107" s="57">
        <v>1764</v>
      </c>
      <c r="O107" s="57">
        <v>1407</v>
      </c>
      <c r="P107" s="57">
        <v>1460</v>
      </c>
      <c r="Q107" s="112">
        <v>1446</v>
      </c>
      <c r="R107" s="24"/>
      <c r="S107" s="25">
        <v>1525</v>
      </c>
      <c r="T107" s="28">
        <v>1007</v>
      </c>
      <c r="U107" s="28">
        <v>945.5</v>
      </c>
      <c r="V107" s="28">
        <v>983</v>
      </c>
      <c r="W107" s="64">
        <v>853.5</v>
      </c>
      <c r="X107" s="110">
        <v>1776</v>
      </c>
      <c r="Y107" s="110">
        <v>1464</v>
      </c>
      <c r="Z107" s="110">
        <v>1579</v>
      </c>
      <c r="AA107" s="66">
        <v>1527</v>
      </c>
      <c r="AB107" s="24"/>
      <c r="AC107" s="25">
        <v>17529.5</v>
      </c>
      <c r="AD107" s="28">
        <v>11132</v>
      </c>
      <c r="AE107" s="28">
        <v>10870.5</v>
      </c>
      <c r="AF107" s="28">
        <v>10919.5</v>
      </c>
      <c r="AG107" s="28">
        <v>9652.5</v>
      </c>
      <c r="AH107" s="80">
        <v>20591</v>
      </c>
      <c r="AI107" s="64">
        <v>18323</v>
      </c>
      <c r="AJ107" s="64">
        <v>19015</v>
      </c>
      <c r="AK107" s="112">
        <v>19961</v>
      </c>
      <c r="AM107" s="33">
        <v>36.515776000000002</v>
      </c>
      <c r="AN107" s="34">
        <v>-121.78115099999999</v>
      </c>
      <c r="AO107" s="1">
        <f t="shared" si="6"/>
        <v>87</v>
      </c>
    </row>
    <row r="108" spans="1:41" x14ac:dyDescent="0.2">
      <c r="A108" s="2">
        <v>81</v>
      </c>
      <c r="B108" s="9">
        <f t="shared" si="7"/>
        <v>94</v>
      </c>
      <c r="C108" s="10" t="s">
        <v>304</v>
      </c>
      <c r="D108" s="10" t="s">
        <v>306</v>
      </c>
      <c r="E108" s="76">
        <f t="shared" si="5"/>
        <v>1111.7222222222222</v>
      </c>
      <c r="F108" s="26">
        <f t="shared" si="8"/>
        <v>1298.7222222222222</v>
      </c>
      <c r="G108" s="27">
        <f t="shared" si="9"/>
        <v>14582.277777777777</v>
      </c>
      <c r="I108" s="25">
        <v>898.5</v>
      </c>
      <c r="J108" s="28">
        <v>889</v>
      </c>
      <c r="K108" s="28">
        <v>895</v>
      </c>
      <c r="L108" s="28">
        <v>838</v>
      </c>
      <c r="M108" s="28">
        <v>1339</v>
      </c>
      <c r="N108" s="57">
        <v>1356</v>
      </c>
      <c r="O108" s="57">
        <v>1426</v>
      </c>
      <c r="P108" s="57">
        <v>1262</v>
      </c>
      <c r="Q108" s="112">
        <v>1102</v>
      </c>
      <c r="R108" s="24"/>
      <c r="S108" s="25">
        <v>1045</v>
      </c>
      <c r="T108" s="28">
        <v>996.5</v>
      </c>
      <c r="U108" s="28">
        <v>1187.5</v>
      </c>
      <c r="V108" s="28">
        <v>1097.5</v>
      </c>
      <c r="W108" s="64">
        <v>1430</v>
      </c>
      <c r="X108" s="110">
        <v>1467</v>
      </c>
      <c r="Y108" s="110">
        <v>1551</v>
      </c>
      <c r="Z108" s="110">
        <v>1460</v>
      </c>
      <c r="AA108" s="66">
        <v>1454</v>
      </c>
      <c r="AB108" s="24"/>
      <c r="AC108" s="25">
        <v>12603</v>
      </c>
      <c r="AD108" s="28">
        <v>11965</v>
      </c>
      <c r="AE108" s="28">
        <v>12882</v>
      </c>
      <c r="AF108" s="28">
        <v>12691.5</v>
      </c>
      <c r="AG108" s="28">
        <v>14481</v>
      </c>
      <c r="AH108" s="80">
        <v>17248</v>
      </c>
      <c r="AI108" s="64">
        <v>17003</v>
      </c>
      <c r="AJ108" s="64">
        <v>16426</v>
      </c>
      <c r="AK108" s="112">
        <v>15941</v>
      </c>
      <c r="AM108" s="33">
        <v>36.662841999999998</v>
      </c>
      <c r="AN108" s="34">
        <v>-121.621568</v>
      </c>
      <c r="AO108" s="1">
        <f t="shared" si="6"/>
        <v>81</v>
      </c>
    </row>
    <row r="109" spans="1:41" x14ac:dyDescent="0.2">
      <c r="A109" s="2">
        <v>86</v>
      </c>
      <c r="B109" s="9">
        <f t="shared" si="7"/>
        <v>106</v>
      </c>
      <c r="C109" s="10" t="s">
        <v>33</v>
      </c>
      <c r="D109" s="10" t="s">
        <v>93</v>
      </c>
      <c r="E109" s="76">
        <f t="shared" si="5"/>
        <v>931.77777777777783</v>
      </c>
      <c r="F109" s="26">
        <f t="shared" si="8"/>
        <v>1159.8888888888889</v>
      </c>
      <c r="G109" s="27">
        <f t="shared" si="9"/>
        <v>12598.944444444445</v>
      </c>
      <c r="I109" s="25">
        <v>1439.5</v>
      </c>
      <c r="J109" s="28">
        <v>774</v>
      </c>
      <c r="K109" s="28">
        <v>912.5</v>
      </c>
      <c r="L109" s="28">
        <v>683.5</v>
      </c>
      <c r="M109" s="28">
        <v>919.5</v>
      </c>
      <c r="N109" s="57">
        <v>1041</v>
      </c>
      <c r="O109" s="57">
        <v>942</v>
      </c>
      <c r="P109" s="57">
        <v>817</v>
      </c>
      <c r="Q109" s="112">
        <v>857</v>
      </c>
      <c r="R109" s="24"/>
      <c r="S109" s="25">
        <v>1344.5</v>
      </c>
      <c r="T109" s="28">
        <v>1108.5</v>
      </c>
      <c r="U109" s="28">
        <v>1084.5</v>
      </c>
      <c r="V109" s="28">
        <v>1230</v>
      </c>
      <c r="W109" s="64">
        <v>1241.5</v>
      </c>
      <c r="X109" s="110">
        <v>1059</v>
      </c>
      <c r="Y109" s="110">
        <v>1071</v>
      </c>
      <c r="Z109" s="110">
        <v>1142</v>
      </c>
      <c r="AA109" s="66">
        <v>1158</v>
      </c>
      <c r="AB109" s="24"/>
      <c r="AC109" s="25">
        <v>16374</v>
      </c>
      <c r="AD109" s="28">
        <v>11149</v>
      </c>
      <c r="AE109" s="28">
        <v>11289</v>
      </c>
      <c r="AF109" s="28">
        <v>10808</v>
      </c>
      <c r="AG109" s="28">
        <v>12083.5</v>
      </c>
      <c r="AH109" s="80">
        <v>13078</v>
      </c>
      <c r="AI109" s="64">
        <v>12538</v>
      </c>
      <c r="AJ109" s="64">
        <v>13079</v>
      </c>
      <c r="AK109" s="112">
        <v>12992</v>
      </c>
      <c r="AM109" s="33">
        <v>36.669933999999998</v>
      </c>
      <c r="AN109" s="34">
        <v>-121.6361</v>
      </c>
      <c r="AO109" s="1">
        <f t="shared" si="6"/>
        <v>86</v>
      </c>
    </row>
    <row r="110" spans="1:41" x14ac:dyDescent="0.2">
      <c r="A110" s="2">
        <v>84</v>
      </c>
      <c r="B110" s="9">
        <f t="shared" si="7"/>
        <v>100</v>
      </c>
      <c r="C110" s="10" t="s">
        <v>50</v>
      </c>
      <c r="D110" s="10" t="s">
        <v>51</v>
      </c>
      <c r="E110" s="76">
        <f t="shared" si="5"/>
        <v>1173.6111111111111</v>
      </c>
      <c r="F110" s="26">
        <f t="shared" si="8"/>
        <v>1365.6111111111111</v>
      </c>
      <c r="G110" s="27">
        <f t="shared" si="9"/>
        <v>13245.5</v>
      </c>
      <c r="I110" s="25">
        <v>829</v>
      </c>
      <c r="J110" s="28">
        <v>880.5</v>
      </c>
      <c r="K110" s="28">
        <v>1586</v>
      </c>
      <c r="L110" s="28">
        <v>1494</v>
      </c>
      <c r="M110" s="28">
        <v>1744</v>
      </c>
      <c r="N110" s="57">
        <v>891</v>
      </c>
      <c r="O110" s="57">
        <v>1239</v>
      </c>
      <c r="P110" s="57">
        <v>892</v>
      </c>
      <c r="Q110" s="112">
        <v>1007</v>
      </c>
      <c r="R110" s="24"/>
      <c r="S110" s="25">
        <v>1147.5</v>
      </c>
      <c r="T110" s="28">
        <v>989</v>
      </c>
      <c r="U110" s="28">
        <v>1597</v>
      </c>
      <c r="V110" s="28">
        <v>1558</v>
      </c>
      <c r="W110" s="64">
        <v>1816</v>
      </c>
      <c r="X110" s="110">
        <v>1413</v>
      </c>
      <c r="Y110" s="110">
        <v>1231</v>
      </c>
      <c r="Z110" s="110">
        <v>1454</v>
      </c>
      <c r="AA110" s="66">
        <v>1085</v>
      </c>
      <c r="AB110" s="24"/>
      <c r="AC110" s="25">
        <v>12713.5</v>
      </c>
      <c r="AD110" s="28">
        <v>11913</v>
      </c>
      <c r="AE110" s="28">
        <v>12225.5</v>
      </c>
      <c r="AF110" s="28">
        <v>12475</v>
      </c>
      <c r="AG110" s="28">
        <v>15069.5</v>
      </c>
      <c r="AH110" s="80">
        <v>13627</v>
      </c>
      <c r="AI110" s="64">
        <v>13744</v>
      </c>
      <c r="AJ110" s="64">
        <v>13968</v>
      </c>
      <c r="AK110" s="112">
        <v>13474</v>
      </c>
      <c r="AM110" s="33">
        <v>36.603619999999999</v>
      </c>
      <c r="AN110" s="34">
        <v>-121.895169</v>
      </c>
      <c r="AO110" s="1">
        <f t="shared" si="6"/>
        <v>84</v>
      </c>
    </row>
    <row r="111" spans="1:41" x14ac:dyDescent="0.2">
      <c r="B111" s="9">
        <f t="shared" si="7"/>
        <v>110</v>
      </c>
      <c r="C111" s="10" t="s">
        <v>213</v>
      </c>
      <c r="D111" s="10" t="s">
        <v>215</v>
      </c>
      <c r="E111" s="76">
        <f t="shared" si="5"/>
        <v>1026</v>
      </c>
      <c r="F111" s="26">
        <f t="shared" si="8"/>
        <v>1100.5</v>
      </c>
      <c r="G111" s="27">
        <f t="shared" si="9"/>
        <v>12286</v>
      </c>
      <c r="I111" s="25">
        <v>1026</v>
      </c>
      <c r="J111" s="28"/>
      <c r="K111" s="28"/>
      <c r="L111" s="28"/>
      <c r="M111" s="28" t="s">
        <v>370</v>
      </c>
      <c r="N111" s="57"/>
      <c r="O111" s="57"/>
      <c r="P111" s="57"/>
      <c r="Q111" s="112"/>
      <c r="R111" s="24"/>
      <c r="S111" s="25">
        <v>1100.5</v>
      </c>
      <c r="T111" s="28"/>
      <c r="U111" s="28"/>
      <c r="V111" s="28"/>
      <c r="W111" s="64" t="s">
        <v>370</v>
      </c>
      <c r="X111" s="110"/>
      <c r="Y111" s="110"/>
      <c r="Z111" s="110"/>
      <c r="AA111" s="66"/>
      <c r="AB111" s="24"/>
      <c r="AC111" s="25">
        <v>12286</v>
      </c>
      <c r="AD111" s="28"/>
      <c r="AE111" s="28"/>
      <c r="AF111" s="28"/>
      <c r="AG111" s="28" t="s">
        <v>370</v>
      </c>
      <c r="AH111" s="80"/>
      <c r="AI111" s="64"/>
      <c r="AJ111" s="64"/>
      <c r="AK111" s="112"/>
      <c r="AM111" s="33">
        <v>36.690331</v>
      </c>
      <c r="AN111" s="34">
        <v>-121.688602</v>
      </c>
      <c r="AO111" s="1">
        <f t="shared" si="6"/>
        <v>0</v>
      </c>
    </row>
    <row r="112" spans="1:41" x14ac:dyDescent="0.2">
      <c r="A112" s="2">
        <v>83</v>
      </c>
      <c r="B112" s="9">
        <f t="shared" si="7"/>
        <v>115</v>
      </c>
      <c r="C112" s="10" t="s">
        <v>67</v>
      </c>
      <c r="D112" s="10" t="s">
        <v>69</v>
      </c>
      <c r="E112" s="76">
        <f t="shared" si="5"/>
        <v>975.35714285714289</v>
      </c>
      <c r="F112" s="26">
        <f t="shared" si="8"/>
        <v>1098</v>
      </c>
      <c r="G112" s="27">
        <f t="shared" si="9"/>
        <v>11339.285714285714</v>
      </c>
      <c r="I112" s="25">
        <v>1172</v>
      </c>
      <c r="J112" s="28">
        <v>1031.5</v>
      </c>
      <c r="K112" s="28">
        <v>939</v>
      </c>
      <c r="L112" s="28">
        <v>1052</v>
      </c>
      <c r="M112" s="28">
        <v>796</v>
      </c>
      <c r="N112" s="57">
        <v>889</v>
      </c>
      <c r="O112" s="57">
        <v>948</v>
      </c>
      <c r="P112" s="57"/>
      <c r="Q112" s="112"/>
      <c r="R112" s="24"/>
      <c r="S112" s="25">
        <v>1312.5</v>
      </c>
      <c r="T112" s="28">
        <v>1191</v>
      </c>
      <c r="U112" s="28">
        <v>1042.5</v>
      </c>
      <c r="V112" s="28">
        <v>1104</v>
      </c>
      <c r="W112" s="64">
        <v>1078</v>
      </c>
      <c r="X112" s="110">
        <v>1026</v>
      </c>
      <c r="Y112" s="110">
        <v>932</v>
      </c>
      <c r="Z112" s="110"/>
      <c r="AA112" s="66"/>
      <c r="AB112" s="24"/>
      <c r="AC112" s="25">
        <v>13449</v>
      </c>
      <c r="AD112" s="28">
        <v>11933.5</v>
      </c>
      <c r="AE112" s="28">
        <v>10864.5</v>
      </c>
      <c r="AF112" s="28">
        <v>11992.5</v>
      </c>
      <c r="AG112" s="28">
        <v>10215.5</v>
      </c>
      <c r="AH112" s="80">
        <v>10174</v>
      </c>
      <c r="AI112" s="64">
        <v>10746</v>
      </c>
      <c r="AJ112" s="64"/>
      <c r="AK112" s="112"/>
      <c r="AM112" s="33">
        <v>36.539808000000001</v>
      </c>
      <c r="AN112" s="34">
        <v>-121.910842</v>
      </c>
      <c r="AO112" s="1">
        <f t="shared" si="6"/>
        <v>83</v>
      </c>
    </row>
    <row r="113" spans="1:41" x14ac:dyDescent="0.2">
      <c r="A113" s="2">
        <v>88</v>
      </c>
      <c r="B113" s="9">
        <f t="shared" si="7"/>
        <v>119</v>
      </c>
      <c r="C113" s="10" t="s">
        <v>341</v>
      </c>
      <c r="D113" s="10" t="s">
        <v>343</v>
      </c>
      <c r="E113" s="76">
        <f t="shared" si="5"/>
        <v>819</v>
      </c>
      <c r="F113" s="26">
        <f t="shared" si="8"/>
        <v>991</v>
      </c>
      <c r="G113" s="27">
        <f t="shared" si="9"/>
        <v>10647.888888888889</v>
      </c>
      <c r="I113" s="25">
        <v>882.5</v>
      </c>
      <c r="J113" s="28">
        <v>848.5</v>
      </c>
      <c r="K113" s="28">
        <v>911</v>
      </c>
      <c r="L113" s="28">
        <v>943.5</v>
      </c>
      <c r="M113" s="28">
        <v>636.5</v>
      </c>
      <c r="N113" s="57">
        <v>781</v>
      </c>
      <c r="O113" s="57">
        <v>704</v>
      </c>
      <c r="P113" s="57">
        <v>811</v>
      </c>
      <c r="Q113" s="112">
        <v>853</v>
      </c>
      <c r="R113" s="24"/>
      <c r="S113" s="25">
        <v>1135</v>
      </c>
      <c r="T113" s="28">
        <v>1087.5</v>
      </c>
      <c r="U113" s="28">
        <v>1191</v>
      </c>
      <c r="V113" s="28">
        <v>1145</v>
      </c>
      <c r="W113" s="64">
        <v>697.5</v>
      </c>
      <c r="X113" s="110">
        <v>1002</v>
      </c>
      <c r="Y113" s="110">
        <v>843</v>
      </c>
      <c r="Z113" s="110">
        <v>983</v>
      </c>
      <c r="AA113" s="66">
        <v>835</v>
      </c>
      <c r="AB113" s="24"/>
      <c r="AC113" s="25">
        <v>11733.5</v>
      </c>
      <c r="AD113" s="28">
        <v>11110</v>
      </c>
      <c r="AE113" s="28">
        <v>12196</v>
      </c>
      <c r="AF113" s="28">
        <v>12121.5</v>
      </c>
      <c r="AG113" s="28">
        <v>8400</v>
      </c>
      <c r="AH113" s="80">
        <v>10307</v>
      </c>
      <c r="AI113" s="64">
        <v>9686</v>
      </c>
      <c r="AJ113" s="64">
        <v>10095</v>
      </c>
      <c r="AK113" s="112">
        <v>10182</v>
      </c>
      <c r="AM113" s="33">
        <v>36.591943999999998</v>
      </c>
      <c r="AN113" s="34">
        <v>-121.88094100000001</v>
      </c>
      <c r="AO113" s="1">
        <f t="shared" si="6"/>
        <v>88</v>
      </c>
    </row>
    <row r="114" spans="1:41" x14ac:dyDescent="0.2">
      <c r="A114" s="2">
        <v>73</v>
      </c>
      <c r="B114" s="9">
        <f t="shared" si="7"/>
        <v>111</v>
      </c>
      <c r="C114" s="10" t="s">
        <v>88</v>
      </c>
      <c r="D114" s="10" t="s">
        <v>89</v>
      </c>
      <c r="E114" s="76">
        <f t="shared" si="5"/>
        <v>1097.8333333333333</v>
      </c>
      <c r="F114" s="26">
        <f t="shared" si="8"/>
        <v>1392.5555555555557</v>
      </c>
      <c r="G114" s="27">
        <f t="shared" si="9"/>
        <v>12274.055555555555</v>
      </c>
      <c r="I114" s="25">
        <v>1239.5</v>
      </c>
      <c r="J114" s="28">
        <v>1633</v>
      </c>
      <c r="K114" s="28">
        <v>945.5</v>
      </c>
      <c r="L114" s="28">
        <v>1015</v>
      </c>
      <c r="M114" s="28">
        <v>1054.5</v>
      </c>
      <c r="N114" s="57">
        <v>1079</v>
      </c>
      <c r="O114" s="57">
        <v>1147</v>
      </c>
      <c r="P114" s="57">
        <v>849</v>
      </c>
      <c r="Q114" s="112">
        <v>918</v>
      </c>
      <c r="R114" s="24"/>
      <c r="S114" s="25">
        <v>1194</v>
      </c>
      <c r="T114" s="28">
        <v>3183</v>
      </c>
      <c r="U114" s="28">
        <v>1452.5</v>
      </c>
      <c r="V114" s="28">
        <v>1304</v>
      </c>
      <c r="W114" s="64">
        <v>1044.5</v>
      </c>
      <c r="X114" s="110">
        <v>1299</v>
      </c>
      <c r="Y114" s="110">
        <v>1067</v>
      </c>
      <c r="Z114" s="110">
        <v>1102</v>
      </c>
      <c r="AA114" s="66">
        <v>887</v>
      </c>
      <c r="AB114" s="24"/>
      <c r="AC114" s="25">
        <v>2433.5</v>
      </c>
      <c r="AD114" s="28">
        <v>13218.5</v>
      </c>
      <c r="AE114" s="28">
        <v>15545</v>
      </c>
      <c r="AF114" s="28">
        <v>14629.5</v>
      </c>
      <c r="AG114" s="28">
        <v>12517</v>
      </c>
      <c r="AH114" s="80">
        <v>12501</v>
      </c>
      <c r="AI114" s="64">
        <v>12663</v>
      </c>
      <c r="AJ114" s="64">
        <v>13892</v>
      </c>
      <c r="AK114" s="112">
        <v>13067</v>
      </c>
      <c r="AM114" s="33">
        <v>36.849113000000003</v>
      </c>
      <c r="AN114" s="34">
        <v>-121.690085</v>
      </c>
      <c r="AO114" s="1">
        <f t="shared" si="6"/>
        <v>73</v>
      </c>
    </row>
    <row r="115" spans="1:41" x14ac:dyDescent="0.2">
      <c r="A115" s="2">
        <v>92</v>
      </c>
      <c r="B115" s="9">
        <f t="shared" si="7"/>
        <v>122</v>
      </c>
      <c r="C115" s="10" t="s">
        <v>165</v>
      </c>
      <c r="D115" s="10" t="s">
        <v>166</v>
      </c>
      <c r="E115" s="76">
        <f t="shared" si="5"/>
        <v>710.33333333333337</v>
      </c>
      <c r="F115" s="26">
        <f t="shared" si="8"/>
        <v>839.61111111111109</v>
      </c>
      <c r="G115" s="27">
        <f t="shared" si="9"/>
        <v>9776</v>
      </c>
      <c r="I115" s="25">
        <v>1102</v>
      </c>
      <c r="J115" s="28">
        <v>822</v>
      </c>
      <c r="K115" s="28">
        <v>442</v>
      </c>
      <c r="L115" s="28">
        <v>463.5</v>
      </c>
      <c r="M115" s="28">
        <v>919.5</v>
      </c>
      <c r="N115" s="57">
        <v>744</v>
      </c>
      <c r="O115" s="57">
        <v>641</v>
      </c>
      <c r="P115" s="57">
        <v>651</v>
      </c>
      <c r="Q115" s="112">
        <v>608</v>
      </c>
      <c r="R115" s="24"/>
      <c r="S115" s="25">
        <v>1599.5</v>
      </c>
      <c r="T115" s="28">
        <v>859.5</v>
      </c>
      <c r="U115" s="28">
        <v>605.5</v>
      </c>
      <c r="V115" s="28">
        <v>669</v>
      </c>
      <c r="W115" s="64">
        <v>746</v>
      </c>
      <c r="X115" s="110">
        <v>735</v>
      </c>
      <c r="Y115" s="110">
        <v>787</v>
      </c>
      <c r="Z115" s="110">
        <v>730</v>
      </c>
      <c r="AA115" s="66">
        <v>825</v>
      </c>
      <c r="AB115" s="24"/>
      <c r="AC115" s="25">
        <v>19415</v>
      </c>
      <c r="AD115" s="28">
        <v>10380.5</v>
      </c>
      <c r="AE115" s="28">
        <v>7794</v>
      </c>
      <c r="AF115" s="28">
        <v>7754</v>
      </c>
      <c r="AG115" s="28">
        <v>8017.5</v>
      </c>
      <c r="AH115" s="80">
        <v>8819</v>
      </c>
      <c r="AI115" s="64">
        <v>8684</v>
      </c>
      <c r="AJ115" s="64">
        <v>8476</v>
      </c>
      <c r="AK115" s="112">
        <v>8644</v>
      </c>
      <c r="AM115" s="33">
        <v>36.727421999999997</v>
      </c>
      <c r="AN115" s="34">
        <v>-121.656132</v>
      </c>
      <c r="AO115" s="1">
        <f t="shared" si="6"/>
        <v>92</v>
      </c>
    </row>
    <row r="116" spans="1:41" x14ac:dyDescent="0.2">
      <c r="A116" s="2">
        <v>75</v>
      </c>
      <c r="B116" s="9">
        <f t="shared" si="7"/>
        <v>118</v>
      </c>
      <c r="C116" s="10" t="s">
        <v>80</v>
      </c>
      <c r="D116" s="10" t="s">
        <v>81</v>
      </c>
      <c r="E116" s="76">
        <f t="shared" si="5"/>
        <v>928.83333333333337</v>
      </c>
      <c r="F116" s="26">
        <f t="shared" si="8"/>
        <v>966.33333333333337</v>
      </c>
      <c r="G116" s="27">
        <f t="shared" si="9"/>
        <v>10738.111111111111</v>
      </c>
      <c r="I116" s="25">
        <v>712</v>
      </c>
      <c r="J116" s="28">
        <v>1275.5</v>
      </c>
      <c r="K116" s="28">
        <v>675</v>
      </c>
      <c r="L116" s="28">
        <v>659.5</v>
      </c>
      <c r="M116" s="28">
        <v>1163.5</v>
      </c>
      <c r="N116" s="57">
        <v>1067</v>
      </c>
      <c r="O116" s="57">
        <v>1032</v>
      </c>
      <c r="P116" s="57">
        <v>746</v>
      </c>
      <c r="Q116" s="112">
        <v>1029</v>
      </c>
      <c r="R116" s="24"/>
      <c r="S116" s="25">
        <v>976.5</v>
      </c>
      <c r="T116" s="28">
        <v>1069</v>
      </c>
      <c r="U116" s="28">
        <v>953</v>
      </c>
      <c r="V116" s="28">
        <v>953.5</v>
      </c>
      <c r="W116" s="64">
        <v>909</v>
      </c>
      <c r="X116" s="110">
        <v>1078</v>
      </c>
      <c r="Y116" s="110">
        <v>1076</v>
      </c>
      <c r="Z116" s="110">
        <v>841</v>
      </c>
      <c r="AA116" s="66">
        <v>841</v>
      </c>
      <c r="AB116" s="24"/>
      <c r="AC116" s="25">
        <v>10600</v>
      </c>
      <c r="AD116" s="28">
        <v>12891</v>
      </c>
      <c r="AE116" s="28">
        <v>10847</v>
      </c>
      <c r="AF116" s="28">
        <v>10605.5</v>
      </c>
      <c r="AG116" s="28">
        <v>10338.5</v>
      </c>
      <c r="AH116" s="80">
        <v>10777</v>
      </c>
      <c r="AI116" s="64">
        <v>10183</v>
      </c>
      <c r="AJ116" s="64">
        <v>9900</v>
      </c>
      <c r="AK116" s="112">
        <v>10501</v>
      </c>
      <c r="AM116" s="33">
        <v>36.730693000000002</v>
      </c>
      <c r="AN116" s="34">
        <v>-121.64072299999999</v>
      </c>
      <c r="AO116" s="1">
        <f t="shared" si="6"/>
        <v>75</v>
      </c>
    </row>
    <row r="117" spans="1:41" x14ac:dyDescent="0.2">
      <c r="A117" s="2">
        <v>85</v>
      </c>
      <c r="B117" s="9">
        <f t="shared" si="7"/>
        <v>112</v>
      </c>
      <c r="C117" s="10" t="s">
        <v>341</v>
      </c>
      <c r="D117" s="10" t="s">
        <v>342</v>
      </c>
      <c r="E117" s="76">
        <f t="shared" si="5"/>
        <v>938.61111111111109</v>
      </c>
      <c r="F117" s="26">
        <f t="shared" si="8"/>
        <v>1057.5555555555557</v>
      </c>
      <c r="G117" s="27">
        <f t="shared" si="9"/>
        <v>12266.611111111111</v>
      </c>
      <c r="I117" s="25">
        <v>818.5</v>
      </c>
      <c r="J117" s="28">
        <v>791</v>
      </c>
      <c r="K117" s="28">
        <v>1262</v>
      </c>
      <c r="L117" s="28">
        <v>785</v>
      </c>
      <c r="M117" s="28">
        <v>870</v>
      </c>
      <c r="N117" s="57">
        <v>924</v>
      </c>
      <c r="O117" s="57">
        <v>1074</v>
      </c>
      <c r="P117" s="57">
        <v>1010</v>
      </c>
      <c r="Q117" s="112">
        <v>913</v>
      </c>
      <c r="R117" s="24"/>
      <c r="S117" s="25">
        <v>1043.5</v>
      </c>
      <c r="T117" s="28">
        <v>1106</v>
      </c>
      <c r="U117" s="28">
        <v>1059.5</v>
      </c>
      <c r="V117" s="28">
        <v>971</v>
      </c>
      <c r="W117" s="64">
        <v>1114</v>
      </c>
      <c r="X117" s="110">
        <v>1040</v>
      </c>
      <c r="Y117" s="110">
        <v>1104</v>
      </c>
      <c r="Z117" s="110">
        <v>1126</v>
      </c>
      <c r="AA117" s="66">
        <v>954</v>
      </c>
      <c r="AB117" s="24"/>
      <c r="AC117" s="25">
        <v>11341</v>
      </c>
      <c r="AD117" s="28">
        <v>11533</v>
      </c>
      <c r="AE117" s="28">
        <v>10958</v>
      </c>
      <c r="AF117" s="28">
        <v>11013</v>
      </c>
      <c r="AG117" s="28">
        <v>12260.5</v>
      </c>
      <c r="AH117" s="80">
        <v>12608</v>
      </c>
      <c r="AI117" s="64">
        <v>12707</v>
      </c>
      <c r="AJ117" s="64">
        <v>13972</v>
      </c>
      <c r="AK117" s="112">
        <v>14007</v>
      </c>
      <c r="AM117" s="33">
        <v>36.593840999999998</v>
      </c>
      <c r="AN117" s="34">
        <v>-121.88234799999999</v>
      </c>
      <c r="AO117" s="1">
        <f t="shared" si="6"/>
        <v>85</v>
      </c>
    </row>
    <row r="118" spans="1:41" x14ac:dyDescent="0.2">
      <c r="A118" s="2">
        <v>96</v>
      </c>
      <c r="B118" s="9">
        <f t="shared" si="7"/>
        <v>121</v>
      </c>
      <c r="C118" s="10" t="s">
        <v>283</v>
      </c>
      <c r="D118" s="10" t="s">
        <v>284</v>
      </c>
      <c r="E118" s="76">
        <f t="shared" si="5"/>
        <v>795.22222222222217</v>
      </c>
      <c r="F118" s="26">
        <f t="shared" si="8"/>
        <v>885.55555555555554</v>
      </c>
      <c r="G118" s="27">
        <f t="shared" si="9"/>
        <v>9974.1111111111113</v>
      </c>
      <c r="I118" s="25">
        <v>1297</v>
      </c>
      <c r="J118" s="28">
        <v>773</v>
      </c>
      <c r="K118" s="28">
        <v>762</v>
      </c>
      <c r="L118" s="28">
        <v>791</v>
      </c>
      <c r="M118" s="28">
        <v>624</v>
      </c>
      <c r="N118" s="57">
        <v>720</v>
      </c>
      <c r="O118" s="57">
        <v>698</v>
      </c>
      <c r="P118" s="57">
        <v>719</v>
      </c>
      <c r="Q118" s="112">
        <v>773</v>
      </c>
      <c r="R118" s="24"/>
      <c r="S118" s="25">
        <v>1449.5</v>
      </c>
      <c r="T118" s="28">
        <v>885.5</v>
      </c>
      <c r="U118" s="28">
        <v>785.5</v>
      </c>
      <c r="V118" s="28">
        <v>773.5</v>
      </c>
      <c r="W118" s="64">
        <v>811</v>
      </c>
      <c r="X118" s="110">
        <v>785</v>
      </c>
      <c r="Y118" s="110">
        <v>847</v>
      </c>
      <c r="Z118" s="110">
        <v>885</v>
      </c>
      <c r="AA118" s="66">
        <v>748</v>
      </c>
      <c r="AB118" s="24"/>
      <c r="AC118" s="25">
        <v>16469</v>
      </c>
      <c r="AD118" s="28">
        <v>9773.5</v>
      </c>
      <c r="AE118" s="28">
        <v>8886.5</v>
      </c>
      <c r="AF118" s="28">
        <v>9020.5</v>
      </c>
      <c r="AG118" s="28">
        <v>8512.5</v>
      </c>
      <c r="AH118" s="80">
        <v>9281</v>
      </c>
      <c r="AI118" s="64">
        <v>9271</v>
      </c>
      <c r="AJ118" s="64">
        <v>9427</v>
      </c>
      <c r="AK118" s="112">
        <v>9126</v>
      </c>
      <c r="AM118" s="33">
        <v>36.611193</v>
      </c>
      <c r="AN118" s="34">
        <v>-121.922083</v>
      </c>
      <c r="AO118" s="1">
        <f t="shared" si="6"/>
        <v>96</v>
      </c>
    </row>
    <row r="119" spans="1:41" x14ac:dyDescent="0.2">
      <c r="A119" s="2">
        <v>91</v>
      </c>
      <c r="B119" s="9">
        <f t="shared" si="7"/>
        <v>114</v>
      </c>
      <c r="C119" s="10" t="s">
        <v>113</v>
      </c>
      <c r="D119" s="10" t="s">
        <v>115</v>
      </c>
      <c r="E119" s="76">
        <f t="shared" si="5"/>
        <v>878.44444444444446</v>
      </c>
      <c r="F119" s="26">
        <f t="shared" si="8"/>
        <v>945.55555555555554</v>
      </c>
      <c r="G119" s="27">
        <f t="shared" si="9"/>
        <v>11400.111111111111</v>
      </c>
      <c r="I119" s="25">
        <v>680</v>
      </c>
      <c r="J119" s="28">
        <v>852.5</v>
      </c>
      <c r="K119" s="28">
        <v>901.5</v>
      </c>
      <c r="L119" s="28">
        <v>809</v>
      </c>
      <c r="M119" s="28">
        <v>964</v>
      </c>
      <c r="N119" s="57">
        <v>805</v>
      </c>
      <c r="O119" s="57">
        <v>1101</v>
      </c>
      <c r="P119" s="57">
        <v>937</v>
      </c>
      <c r="Q119" s="112">
        <v>856</v>
      </c>
      <c r="R119" s="24"/>
      <c r="S119" s="25">
        <v>735.5</v>
      </c>
      <c r="T119" s="28">
        <v>846.5</v>
      </c>
      <c r="U119" s="28">
        <v>1039</v>
      </c>
      <c r="V119" s="28">
        <v>855.5</v>
      </c>
      <c r="W119" s="64">
        <v>1017.5</v>
      </c>
      <c r="X119" s="110">
        <v>873</v>
      </c>
      <c r="Y119" s="110">
        <v>1218</v>
      </c>
      <c r="Z119" s="110">
        <v>981</v>
      </c>
      <c r="AA119" s="66">
        <v>944</v>
      </c>
      <c r="AB119" s="24"/>
      <c r="AC119" s="25">
        <v>9381.5</v>
      </c>
      <c r="AD119" s="28">
        <v>10657</v>
      </c>
      <c r="AE119" s="28">
        <v>12135.5</v>
      </c>
      <c r="AF119" s="28">
        <v>10666</v>
      </c>
      <c r="AG119" s="28">
        <v>12194</v>
      </c>
      <c r="AH119" s="80">
        <v>11711</v>
      </c>
      <c r="AI119" s="64">
        <v>12297</v>
      </c>
      <c r="AJ119" s="64">
        <v>11974</v>
      </c>
      <c r="AK119" s="112">
        <v>11585</v>
      </c>
      <c r="AM119" s="33">
        <v>36.671320999999999</v>
      </c>
      <c r="AN119" s="34">
        <v>-121.654842</v>
      </c>
      <c r="AO119" s="1">
        <f t="shared" si="6"/>
        <v>91</v>
      </c>
    </row>
    <row r="120" spans="1:41" x14ac:dyDescent="0.2">
      <c r="A120" s="2">
        <v>90</v>
      </c>
      <c r="B120" s="9">
        <f t="shared" si="7"/>
        <v>123</v>
      </c>
      <c r="C120" s="10" t="s">
        <v>239</v>
      </c>
      <c r="D120" s="10" t="s">
        <v>240</v>
      </c>
      <c r="E120" s="76">
        <f t="shared" si="5"/>
        <v>755.38888888888891</v>
      </c>
      <c r="F120" s="26">
        <f t="shared" si="8"/>
        <v>806</v>
      </c>
      <c r="G120" s="27">
        <f t="shared" si="9"/>
        <v>9756.2222222222226</v>
      </c>
      <c r="I120" s="25">
        <v>869</v>
      </c>
      <c r="J120" s="28">
        <v>804</v>
      </c>
      <c r="K120" s="28">
        <v>875.5</v>
      </c>
      <c r="L120" s="28">
        <v>841.5</v>
      </c>
      <c r="M120" s="28">
        <v>644.5</v>
      </c>
      <c r="N120" s="57">
        <v>679</v>
      </c>
      <c r="O120" s="57">
        <v>735</v>
      </c>
      <c r="P120" s="57">
        <v>783</v>
      </c>
      <c r="Q120" s="112">
        <v>567</v>
      </c>
      <c r="R120" s="24"/>
      <c r="S120" s="25">
        <v>828</v>
      </c>
      <c r="T120" s="28">
        <v>891.5</v>
      </c>
      <c r="U120" s="28">
        <v>906</v>
      </c>
      <c r="V120" s="28">
        <v>897</v>
      </c>
      <c r="W120" s="64">
        <v>691.5</v>
      </c>
      <c r="X120" s="110">
        <v>731</v>
      </c>
      <c r="Y120" s="110">
        <v>782</v>
      </c>
      <c r="Z120" s="110">
        <v>835</v>
      </c>
      <c r="AA120" s="66">
        <v>692</v>
      </c>
      <c r="AB120" s="24"/>
      <c r="AC120" s="25">
        <v>10162</v>
      </c>
      <c r="AD120" s="28">
        <v>10737.5</v>
      </c>
      <c r="AE120" s="28">
        <v>11031.5</v>
      </c>
      <c r="AF120" s="28">
        <v>10750</v>
      </c>
      <c r="AG120" s="28">
        <v>8243</v>
      </c>
      <c r="AH120" s="80">
        <v>9292</v>
      </c>
      <c r="AI120" s="64">
        <v>9067</v>
      </c>
      <c r="AJ120" s="64">
        <v>9477</v>
      </c>
      <c r="AK120" s="112">
        <v>9046</v>
      </c>
      <c r="AM120" s="33">
        <v>36.617564000000002</v>
      </c>
      <c r="AN120" s="34">
        <v>-121.905266</v>
      </c>
      <c r="AO120" s="1">
        <f t="shared" si="6"/>
        <v>90</v>
      </c>
    </row>
    <row r="121" spans="1:41" x14ac:dyDescent="0.2">
      <c r="B121" s="9">
        <f t="shared" si="7"/>
        <v>120</v>
      </c>
      <c r="C121" s="10" t="s">
        <v>213</v>
      </c>
      <c r="D121" s="10" t="s">
        <v>214</v>
      </c>
      <c r="E121" s="76">
        <f t="shared" si="5"/>
        <v>870.5</v>
      </c>
      <c r="F121" s="26">
        <f t="shared" si="8"/>
        <v>828</v>
      </c>
      <c r="G121" s="27">
        <f t="shared" si="9"/>
        <v>10201.5</v>
      </c>
      <c r="I121" s="25">
        <v>870.5</v>
      </c>
      <c r="J121" s="28"/>
      <c r="K121" s="28"/>
      <c r="L121" s="28"/>
      <c r="M121" s="28" t="s">
        <v>370</v>
      </c>
      <c r="N121" s="57"/>
      <c r="O121" s="57"/>
      <c r="P121" s="57"/>
      <c r="Q121" s="112"/>
      <c r="R121" s="24"/>
      <c r="S121" s="25">
        <v>828</v>
      </c>
      <c r="T121" s="28"/>
      <c r="U121" s="28"/>
      <c r="V121" s="28"/>
      <c r="W121" s="64" t="s">
        <v>370</v>
      </c>
      <c r="X121" s="110"/>
      <c r="Y121" s="110"/>
      <c r="Z121" s="110"/>
      <c r="AA121" s="66"/>
      <c r="AB121" s="24"/>
      <c r="AC121" s="25">
        <v>10201.5</v>
      </c>
      <c r="AD121" s="28"/>
      <c r="AE121" s="28"/>
      <c r="AF121" s="28"/>
      <c r="AG121" s="28" t="s">
        <v>370</v>
      </c>
      <c r="AH121" s="80"/>
      <c r="AI121" s="64"/>
      <c r="AJ121" s="64"/>
      <c r="AK121" s="112"/>
      <c r="AM121" s="33">
        <v>36.719554000000002</v>
      </c>
      <c r="AN121" s="34">
        <v>-121.72298000000001</v>
      </c>
      <c r="AO121" s="1">
        <f t="shared" si="6"/>
        <v>0</v>
      </c>
    </row>
    <row r="122" spans="1:41" x14ac:dyDescent="0.2">
      <c r="A122" s="2">
        <v>110</v>
      </c>
      <c r="B122" s="9">
        <f t="shared" si="7"/>
        <v>125</v>
      </c>
      <c r="C122" s="10" t="s">
        <v>133</v>
      </c>
      <c r="D122" s="10" t="s">
        <v>137</v>
      </c>
      <c r="E122" s="76">
        <f t="shared" si="5"/>
        <v>834.66666666666663</v>
      </c>
      <c r="F122" s="26">
        <f t="shared" si="8"/>
        <v>892.94444444444446</v>
      </c>
      <c r="G122" s="27">
        <f t="shared" si="9"/>
        <v>9675.6111111111113</v>
      </c>
      <c r="I122" s="25">
        <v>1410.5</v>
      </c>
      <c r="J122" s="28">
        <v>637</v>
      </c>
      <c r="K122" s="28">
        <v>838</v>
      </c>
      <c r="L122" s="28">
        <v>642.5</v>
      </c>
      <c r="M122" s="28">
        <v>726</v>
      </c>
      <c r="N122" s="57">
        <v>841</v>
      </c>
      <c r="O122" s="57">
        <v>844</v>
      </c>
      <c r="P122" s="57">
        <v>895</v>
      </c>
      <c r="Q122" s="112">
        <v>678</v>
      </c>
      <c r="R122" s="24"/>
      <c r="S122" s="25">
        <v>1426.5</v>
      </c>
      <c r="T122" s="28">
        <v>716</v>
      </c>
      <c r="U122" s="28">
        <v>839.5</v>
      </c>
      <c r="V122" s="28">
        <v>674</v>
      </c>
      <c r="W122" s="64">
        <v>955.5</v>
      </c>
      <c r="X122" s="110">
        <v>853</v>
      </c>
      <c r="Y122" s="110">
        <v>930</v>
      </c>
      <c r="Z122" s="110">
        <v>883</v>
      </c>
      <c r="AA122" s="66">
        <v>759</v>
      </c>
      <c r="AB122" s="24"/>
      <c r="AC122" s="25">
        <v>15362</v>
      </c>
      <c r="AD122" s="28">
        <v>8193</v>
      </c>
      <c r="AE122" s="28">
        <v>8517.5</v>
      </c>
      <c r="AF122" s="28">
        <v>7716.5</v>
      </c>
      <c r="AG122" s="28">
        <v>9305.5</v>
      </c>
      <c r="AH122" s="80">
        <v>9619</v>
      </c>
      <c r="AI122" s="64">
        <v>9423</v>
      </c>
      <c r="AJ122" s="64">
        <v>9454</v>
      </c>
      <c r="AK122" s="112">
        <v>9490</v>
      </c>
      <c r="AM122" s="33">
        <v>36.620705000000001</v>
      </c>
      <c r="AN122" s="34">
        <v>-121.916906</v>
      </c>
      <c r="AO122" s="1">
        <f t="shared" si="6"/>
        <v>110</v>
      </c>
    </row>
    <row r="123" spans="1:41" x14ac:dyDescent="0.2">
      <c r="A123" s="2">
        <v>94</v>
      </c>
      <c r="B123" s="9">
        <f t="shared" si="7"/>
        <v>117</v>
      </c>
      <c r="C123" s="10" t="s">
        <v>285</v>
      </c>
      <c r="D123" s="10" t="s">
        <v>168</v>
      </c>
      <c r="E123" s="76">
        <f t="shared" si="5"/>
        <v>803.4375</v>
      </c>
      <c r="F123" s="26">
        <f t="shared" si="8"/>
        <v>1085.25</v>
      </c>
      <c r="G123" s="27">
        <f t="shared" si="9"/>
        <v>10783.1875</v>
      </c>
      <c r="I123" s="25">
        <v>758.5</v>
      </c>
      <c r="J123" s="28">
        <v>714.5</v>
      </c>
      <c r="K123" s="28">
        <v>775.5</v>
      </c>
      <c r="L123" s="28">
        <v>827</v>
      </c>
      <c r="M123" s="28">
        <v>754</v>
      </c>
      <c r="N123" s="57">
        <v>918</v>
      </c>
      <c r="O123" s="57">
        <v>993</v>
      </c>
      <c r="P123" s="57"/>
      <c r="Q123" s="112">
        <v>687</v>
      </c>
      <c r="R123" s="24"/>
      <c r="S123" s="25">
        <v>1144.5</v>
      </c>
      <c r="T123" s="28">
        <v>1015.5</v>
      </c>
      <c r="U123" s="28">
        <v>1002.5</v>
      </c>
      <c r="V123" s="28">
        <v>1083.5</v>
      </c>
      <c r="W123" s="64">
        <v>1076</v>
      </c>
      <c r="X123" s="110">
        <v>1227</v>
      </c>
      <c r="Y123" s="110">
        <v>1059</v>
      </c>
      <c r="Z123" s="110"/>
      <c r="AA123" s="66">
        <v>1074</v>
      </c>
      <c r="AB123" s="24"/>
      <c r="AC123" s="25">
        <v>11216</v>
      </c>
      <c r="AD123" s="28">
        <v>10107.5</v>
      </c>
      <c r="AE123" s="28">
        <v>8951</v>
      </c>
      <c r="AF123" s="28">
        <v>9258.5</v>
      </c>
      <c r="AG123" s="28">
        <v>10608.5</v>
      </c>
      <c r="AH123" s="80">
        <v>12915</v>
      </c>
      <c r="AI123" s="64">
        <v>12480</v>
      </c>
      <c r="AJ123" s="64"/>
      <c r="AK123" s="112">
        <v>10729</v>
      </c>
      <c r="AM123" s="33">
        <v>36.599634000000002</v>
      </c>
      <c r="AN123" s="34">
        <v>-121.893075</v>
      </c>
      <c r="AO123" s="1">
        <f t="shared" si="6"/>
        <v>94</v>
      </c>
    </row>
    <row r="124" spans="1:41" x14ac:dyDescent="0.2">
      <c r="A124" s="2">
        <v>107</v>
      </c>
      <c r="B124" s="9">
        <f t="shared" si="7"/>
        <v>132</v>
      </c>
      <c r="C124" s="10" t="s">
        <v>133</v>
      </c>
      <c r="D124" s="10" t="s">
        <v>134</v>
      </c>
      <c r="E124" s="76">
        <f t="shared" si="5"/>
        <v>759.22222222222217</v>
      </c>
      <c r="F124" s="26">
        <f t="shared" si="8"/>
        <v>788.16666666666663</v>
      </c>
      <c r="G124" s="27">
        <f t="shared" si="9"/>
        <v>8809.6111111111113</v>
      </c>
      <c r="I124" s="25">
        <v>1309</v>
      </c>
      <c r="J124" s="28">
        <v>662.5</v>
      </c>
      <c r="K124" s="28">
        <v>725.5</v>
      </c>
      <c r="L124" s="28">
        <v>625</v>
      </c>
      <c r="M124" s="28">
        <v>628</v>
      </c>
      <c r="N124" s="57">
        <v>642</v>
      </c>
      <c r="O124" s="57">
        <v>690</v>
      </c>
      <c r="P124" s="57">
        <v>794</v>
      </c>
      <c r="Q124" s="112">
        <v>757</v>
      </c>
      <c r="R124" s="24"/>
      <c r="S124" s="25">
        <v>1238</v>
      </c>
      <c r="T124" s="28">
        <v>706.5</v>
      </c>
      <c r="U124" s="28">
        <v>769</v>
      </c>
      <c r="V124" s="28">
        <v>741</v>
      </c>
      <c r="W124" s="64">
        <v>765</v>
      </c>
      <c r="X124" s="110">
        <v>669</v>
      </c>
      <c r="Y124" s="110">
        <v>803</v>
      </c>
      <c r="Z124" s="110">
        <v>876</v>
      </c>
      <c r="AA124" s="66">
        <v>526</v>
      </c>
      <c r="AB124" s="24"/>
      <c r="AC124" s="25">
        <v>13778</v>
      </c>
      <c r="AD124" s="28">
        <v>8295</v>
      </c>
      <c r="AE124" s="28">
        <v>8781</v>
      </c>
      <c r="AF124" s="28">
        <v>8077.5</v>
      </c>
      <c r="AG124" s="28">
        <v>7909</v>
      </c>
      <c r="AH124" s="80">
        <v>8120</v>
      </c>
      <c r="AI124" s="64">
        <v>7974</v>
      </c>
      <c r="AJ124" s="64">
        <v>8324</v>
      </c>
      <c r="AK124" s="112">
        <v>8028</v>
      </c>
      <c r="AM124" s="33">
        <v>36.621305999999997</v>
      </c>
      <c r="AN124" s="34">
        <v>-121.919059</v>
      </c>
      <c r="AO124" s="1">
        <f t="shared" si="6"/>
        <v>107</v>
      </c>
    </row>
    <row r="125" spans="1:41" x14ac:dyDescent="0.2">
      <c r="A125" s="2">
        <v>101</v>
      </c>
      <c r="B125" s="9">
        <f t="shared" si="7"/>
        <v>134</v>
      </c>
      <c r="C125" s="10" t="s">
        <v>72</v>
      </c>
      <c r="D125" s="10" t="s">
        <v>327</v>
      </c>
      <c r="E125" s="76">
        <f t="shared" si="5"/>
        <v>746.94444444444446</v>
      </c>
      <c r="F125" s="26">
        <f t="shared" si="8"/>
        <v>805.5</v>
      </c>
      <c r="G125" s="27">
        <f t="shared" si="9"/>
        <v>8579.2222222222226</v>
      </c>
      <c r="I125" s="25">
        <v>1105.5</v>
      </c>
      <c r="J125" s="28">
        <v>773</v>
      </c>
      <c r="K125" s="28">
        <v>741</v>
      </c>
      <c r="L125" s="28">
        <v>706.5</v>
      </c>
      <c r="M125" s="28">
        <v>809.5</v>
      </c>
      <c r="N125" s="57">
        <v>627</v>
      </c>
      <c r="O125" s="57">
        <v>636</v>
      </c>
      <c r="P125" s="57">
        <v>689</v>
      </c>
      <c r="Q125" s="112">
        <v>635</v>
      </c>
      <c r="R125" s="24"/>
      <c r="S125" s="25">
        <v>1161.5</v>
      </c>
      <c r="T125" s="28">
        <v>874</v>
      </c>
      <c r="U125" s="28">
        <v>771</v>
      </c>
      <c r="V125" s="28">
        <v>757.5</v>
      </c>
      <c r="W125" s="64">
        <v>836.5</v>
      </c>
      <c r="X125" s="110">
        <v>683</v>
      </c>
      <c r="Y125" s="110">
        <v>766</v>
      </c>
      <c r="Z125" s="110">
        <v>709</v>
      </c>
      <c r="AA125" s="66">
        <v>691</v>
      </c>
      <c r="AB125" s="24"/>
      <c r="AC125" s="25">
        <v>12201.5</v>
      </c>
      <c r="AD125" s="28">
        <v>9152</v>
      </c>
      <c r="AE125" s="28">
        <v>8397.5</v>
      </c>
      <c r="AF125" s="28">
        <v>7812</v>
      </c>
      <c r="AG125" s="28">
        <v>9045</v>
      </c>
      <c r="AH125" s="80">
        <v>7449</v>
      </c>
      <c r="AI125" s="64">
        <v>7857</v>
      </c>
      <c r="AJ125" s="64">
        <v>7551</v>
      </c>
      <c r="AK125" s="112">
        <v>7748</v>
      </c>
      <c r="AM125" s="33">
        <v>36.662384000000003</v>
      </c>
      <c r="AN125" s="34">
        <v>-121.655815</v>
      </c>
      <c r="AO125" s="1">
        <f t="shared" si="6"/>
        <v>101</v>
      </c>
    </row>
    <row r="126" spans="1:41" x14ac:dyDescent="0.2">
      <c r="A126" s="2">
        <v>95</v>
      </c>
      <c r="B126" s="9">
        <f t="shared" si="7"/>
        <v>127</v>
      </c>
      <c r="C126" s="10" t="s">
        <v>246</v>
      </c>
      <c r="D126" s="10" t="s">
        <v>248</v>
      </c>
      <c r="E126" s="76">
        <f t="shared" si="5"/>
        <v>712.88888888888891</v>
      </c>
      <c r="F126" s="26">
        <f t="shared" si="8"/>
        <v>814</v>
      </c>
      <c r="G126" s="27">
        <f t="shared" si="9"/>
        <v>9315.1666666666661</v>
      </c>
      <c r="I126" s="25">
        <v>731.5</v>
      </c>
      <c r="J126" s="28">
        <v>689</v>
      </c>
      <c r="K126" s="28">
        <v>693</v>
      </c>
      <c r="L126" s="28">
        <v>706</v>
      </c>
      <c r="M126" s="28">
        <v>722.5</v>
      </c>
      <c r="N126" s="57">
        <v>647</v>
      </c>
      <c r="O126" s="57">
        <v>826</v>
      </c>
      <c r="P126" s="57">
        <v>757</v>
      </c>
      <c r="Q126" s="112">
        <v>644</v>
      </c>
      <c r="R126" s="24"/>
      <c r="S126" s="25">
        <v>850.5</v>
      </c>
      <c r="T126" s="28">
        <v>878.5</v>
      </c>
      <c r="U126" s="28">
        <v>777</v>
      </c>
      <c r="V126" s="28">
        <v>788</v>
      </c>
      <c r="W126" s="64">
        <v>876</v>
      </c>
      <c r="X126" s="110">
        <v>688</v>
      </c>
      <c r="Y126" s="110">
        <v>874</v>
      </c>
      <c r="Z126" s="110">
        <v>878</v>
      </c>
      <c r="AA126" s="66">
        <v>716</v>
      </c>
      <c r="AB126" s="24"/>
      <c r="AC126" s="25">
        <v>9798</v>
      </c>
      <c r="AD126" s="28">
        <v>9812.5</v>
      </c>
      <c r="AE126" s="28">
        <v>8913</v>
      </c>
      <c r="AF126" s="28">
        <v>8917</v>
      </c>
      <c r="AG126" s="28">
        <v>9578</v>
      </c>
      <c r="AH126" s="80">
        <v>8923</v>
      </c>
      <c r="AI126" s="64">
        <v>8929</v>
      </c>
      <c r="AJ126" s="64">
        <v>9905</v>
      </c>
      <c r="AK126" s="112">
        <v>9061</v>
      </c>
      <c r="AM126" s="33">
        <v>36.608057000000002</v>
      </c>
      <c r="AN126" s="34">
        <v>-121.92323</v>
      </c>
      <c r="AO126" s="1">
        <f t="shared" si="6"/>
        <v>95</v>
      </c>
    </row>
    <row r="127" spans="1:41" x14ac:dyDescent="0.2">
      <c r="A127" s="2">
        <v>100</v>
      </c>
      <c r="B127" s="9">
        <f t="shared" si="7"/>
        <v>131</v>
      </c>
      <c r="C127" s="10" t="s">
        <v>265</v>
      </c>
      <c r="D127" s="10" t="s">
        <v>266</v>
      </c>
      <c r="E127" s="76">
        <f t="shared" si="5"/>
        <v>726</v>
      </c>
      <c r="F127" s="26">
        <f t="shared" si="8"/>
        <v>858.33333333333337</v>
      </c>
      <c r="G127" s="27">
        <f t="shared" si="9"/>
        <v>8845.5</v>
      </c>
      <c r="I127" s="25">
        <v>1004.5</v>
      </c>
      <c r="J127" s="28">
        <v>664</v>
      </c>
      <c r="K127" s="28">
        <v>580.5</v>
      </c>
      <c r="L127" s="28">
        <v>657.5</v>
      </c>
      <c r="M127" s="28">
        <v>649.5</v>
      </c>
      <c r="N127" s="57">
        <v>731</v>
      </c>
      <c r="O127" s="57">
        <v>871</v>
      </c>
      <c r="P127" s="57">
        <v>686</v>
      </c>
      <c r="Q127" s="112">
        <v>690</v>
      </c>
      <c r="R127" s="24"/>
      <c r="S127" s="25">
        <v>1097.5</v>
      </c>
      <c r="T127" s="28">
        <v>807.5</v>
      </c>
      <c r="U127" s="28">
        <v>795.5</v>
      </c>
      <c r="V127" s="28">
        <v>873.5</v>
      </c>
      <c r="W127" s="64">
        <v>758</v>
      </c>
      <c r="X127" s="110">
        <v>821</v>
      </c>
      <c r="Y127" s="110">
        <v>850</v>
      </c>
      <c r="Z127" s="110">
        <v>862</v>
      </c>
      <c r="AA127" s="66">
        <v>860</v>
      </c>
      <c r="AB127" s="24"/>
      <c r="AC127" s="25">
        <v>9631</v>
      </c>
      <c r="AD127" s="28">
        <v>9189</v>
      </c>
      <c r="AE127" s="28">
        <v>8834.5</v>
      </c>
      <c r="AF127" s="28">
        <v>9026.5</v>
      </c>
      <c r="AG127" s="28">
        <v>7702.5</v>
      </c>
      <c r="AH127" s="80">
        <v>8696</v>
      </c>
      <c r="AI127" s="64">
        <v>8366</v>
      </c>
      <c r="AJ127" s="64">
        <v>8773</v>
      </c>
      <c r="AK127" s="112">
        <v>9391</v>
      </c>
      <c r="AM127" s="33">
        <v>36.672832999999997</v>
      </c>
      <c r="AN127" s="34">
        <v>-121.608829</v>
      </c>
      <c r="AO127" s="1">
        <f t="shared" si="6"/>
        <v>100</v>
      </c>
    </row>
    <row r="128" spans="1:41" x14ac:dyDescent="0.2">
      <c r="A128" s="2">
        <v>97</v>
      </c>
      <c r="B128" s="9">
        <f t="shared" si="7"/>
        <v>143</v>
      </c>
      <c r="C128" s="10" t="s">
        <v>246</v>
      </c>
      <c r="D128" s="10" t="s">
        <v>247</v>
      </c>
      <c r="E128" s="76">
        <f t="shared" si="5"/>
        <v>621.88888888888891</v>
      </c>
      <c r="F128" s="26">
        <f t="shared" si="8"/>
        <v>672.11111111111109</v>
      </c>
      <c r="G128" s="27">
        <f t="shared" si="9"/>
        <v>7492.666666666667</v>
      </c>
      <c r="I128" s="25">
        <v>840.5</v>
      </c>
      <c r="J128" s="28">
        <v>842.5</v>
      </c>
      <c r="K128" s="28">
        <v>771</v>
      </c>
      <c r="L128" s="28">
        <v>759.5</v>
      </c>
      <c r="M128" s="28">
        <v>450.5</v>
      </c>
      <c r="N128" s="57">
        <v>543</v>
      </c>
      <c r="O128" s="57">
        <v>499</v>
      </c>
      <c r="P128" s="57">
        <v>437</v>
      </c>
      <c r="Q128" s="112">
        <v>454</v>
      </c>
      <c r="R128" s="24"/>
      <c r="S128" s="25">
        <v>888</v>
      </c>
      <c r="T128" s="28">
        <v>861.5</v>
      </c>
      <c r="U128" s="28">
        <v>766</v>
      </c>
      <c r="V128" s="28">
        <v>775.5</v>
      </c>
      <c r="W128" s="64">
        <v>479</v>
      </c>
      <c r="X128" s="110">
        <v>522</v>
      </c>
      <c r="Y128" s="110">
        <v>635</v>
      </c>
      <c r="Z128" s="110">
        <v>556</v>
      </c>
      <c r="AA128" s="66">
        <v>566</v>
      </c>
      <c r="AB128" s="24"/>
      <c r="AC128" s="25">
        <v>9711</v>
      </c>
      <c r="AD128" s="28">
        <v>9685</v>
      </c>
      <c r="AE128" s="28">
        <v>8480.5</v>
      </c>
      <c r="AF128" s="28">
        <v>8740.5</v>
      </c>
      <c r="AG128" s="28">
        <v>5655</v>
      </c>
      <c r="AH128" s="80">
        <v>6193</v>
      </c>
      <c r="AI128" s="64">
        <v>6085</v>
      </c>
      <c r="AJ128" s="64">
        <v>6572</v>
      </c>
      <c r="AK128" s="112">
        <v>6312</v>
      </c>
      <c r="AM128" s="33">
        <v>36.616604000000002</v>
      </c>
      <c r="AN128" s="34">
        <v>-121.90467700000001</v>
      </c>
      <c r="AO128" s="1">
        <f t="shared" si="6"/>
        <v>97</v>
      </c>
    </row>
    <row r="129" spans="1:41" x14ac:dyDescent="0.2">
      <c r="A129" s="2">
        <v>80</v>
      </c>
      <c r="B129" s="9">
        <f t="shared" si="7"/>
        <v>130</v>
      </c>
      <c r="C129" s="10" t="s">
        <v>200</v>
      </c>
      <c r="D129" s="10" t="s">
        <v>201</v>
      </c>
      <c r="E129" s="76">
        <f t="shared" ref="E129:E192" si="10">IF(AND(ISBLANK(I129),ISBLANK(J129),ISBLANK(K129),ISBLANK(L129),ISBLANK(M129),ISBLANK(Q129)),0,AVERAGE(I129:Q129))</f>
        <v>667.88888888888891</v>
      </c>
      <c r="F129" s="26">
        <f t="shared" si="8"/>
        <v>759.72222222222217</v>
      </c>
      <c r="G129" s="27">
        <f t="shared" si="9"/>
        <v>8919.2777777777774</v>
      </c>
      <c r="I129" s="25">
        <v>500</v>
      </c>
      <c r="J129" s="28">
        <v>869.5</v>
      </c>
      <c r="K129" s="28">
        <v>686.5</v>
      </c>
      <c r="L129" s="28">
        <v>690</v>
      </c>
      <c r="M129" s="28">
        <v>567</v>
      </c>
      <c r="N129" s="57">
        <v>646</v>
      </c>
      <c r="O129" s="57">
        <v>793</v>
      </c>
      <c r="P129" s="57">
        <v>670</v>
      </c>
      <c r="Q129" s="112">
        <v>589</v>
      </c>
      <c r="R129" s="24"/>
      <c r="S129" s="25">
        <v>528.5</v>
      </c>
      <c r="T129" s="28">
        <v>1033.5</v>
      </c>
      <c r="U129" s="28">
        <v>739.5</v>
      </c>
      <c r="V129" s="28">
        <v>770</v>
      </c>
      <c r="W129" s="64">
        <v>677</v>
      </c>
      <c r="X129" s="110">
        <v>753</v>
      </c>
      <c r="Y129" s="110">
        <v>789</v>
      </c>
      <c r="Z129" s="110">
        <v>789</v>
      </c>
      <c r="AA129" s="66">
        <v>758</v>
      </c>
      <c r="AB129" s="24"/>
      <c r="AC129" s="25">
        <v>6455.5</v>
      </c>
      <c r="AD129" s="28">
        <v>12388.5</v>
      </c>
      <c r="AE129" s="28">
        <v>8577</v>
      </c>
      <c r="AF129" s="28">
        <v>9064.5</v>
      </c>
      <c r="AG129" s="28">
        <v>7753</v>
      </c>
      <c r="AH129" s="80">
        <v>9300</v>
      </c>
      <c r="AI129" s="64">
        <v>8358</v>
      </c>
      <c r="AJ129" s="64">
        <v>9279</v>
      </c>
      <c r="AK129" s="112">
        <v>9098</v>
      </c>
      <c r="AM129" s="33">
        <v>36.616723999999998</v>
      </c>
      <c r="AN129" s="34">
        <v>-121.905845</v>
      </c>
      <c r="AO129" s="1">
        <f t="shared" ref="AO129:AO192" si="11">A129</f>
        <v>80</v>
      </c>
    </row>
    <row r="130" spans="1:41" x14ac:dyDescent="0.2">
      <c r="A130" s="2">
        <v>102</v>
      </c>
      <c r="B130" s="9">
        <f t="shared" ref="B130:B193" si="12">RANK(G130,G$2:G$218)</f>
        <v>140</v>
      </c>
      <c r="C130" s="10" t="s">
        <v>314</v>
      </c>
      <c r="D130" s="10" t="s">
        <v>315</v>
      </c>
      <c r="E130" s="76">
        <f t="shared" si="10"/>
        <v>635.88888888888891</v>
      </c>
      <c r="F130" s="26">
        <f t="shared" si="8"/>
        <v>718.05555555555554</v>
      </c>
      <c r="G130" s="27">
        <f t="shared" si="9"/>
        <v>8106.4444444444443</v>
      </c>
      <c r="I130" s="25">
        <v>765.5</v>
      </c>
      <c r="J130" s="28">
        <v>684</v>
      </c>
      <c r="K130" s="28">
        <v>729</v>
      </c>
      <c r="L130" s="28">
        <v>801.5</v>
      </c>
      <c r="M130" s="28">
        <v>571</v>
      </c>
      <c r="N130" s="57">
        <v>508</v>
      </c>
      <c r="O130" s="57">
        <v>555</v>
      </c>
      <c r="P130" s="57">
        <v>620</v>
      </c>
      <c r="Q130" s="112">
        <v>489</v>
      </c>
      <c r="R130" s="24"/>
      <c r="S130" s="25">
        <v>901.5</v>
      </c>
      <c r="T130" s="28">
        <v>741.5</v>
      </c>
      <c r="U130" s="28">
        <v>802</v>
      </c>
      <c r="V130" s="28">
        <v>915</v>
      </c>
      <c r="W130" s="64">
        <v>681.5</v>
      </c>
      <c r="X130" s="110">
        <v>668</v>
      </c>
      <c r="Y130" s="110">
        <v>585</v>
      </c>
      <c r="Z130" s="110">
        <v>646</v>
      </c>
      <c r="AA130" s="66">
        <v>522</v>
      </c>
      <c r="AB130" s="24"/>
      <c r="AC130" s="25">
        <v>9145.5</v>
      </c>
      <c r="AD130" s="28">
        <v>8857</v>
      </c>
      <c r="AE130" s="28">
        <v>9275</v>
      </c>
      <c r="AF130" s="28">
        <v>9189.5</v>
      </c>
      <c r="AG130" s="28">
        <v>7253</v>
      </c>
      <c r="AH130" s="80">
        <v>7103</v>
      </c>
      <c r="AI130" s="64">
        <v>7233</v>
      </c>
      <c r="AJ130" s="64">
        <v>7420</v>
      </c>
      <c r="AK130" s="112">
        <v>7482</v>
      </c>
      <c r="AM130" s="33">
        <v>36.679096999999999</v>
      </c>
      <c r="AN130" s="34">
        <v>-121.606604</v>
      </c>
      <c r="AO130" s="1">
        <f t="shared" si="11"/>
        <v>102</v>
      </c>
    </row>
    <row r="131" spans="1:41" x14ac:dyDescent="0.2">
      <c r="A131" s="2">
        <v>98</v>
      </c>
      <c r="B131" s="9">
        <f t="shared" si="12"/>
        <v>126</v>
      </c>
      <c r="C131" s="10" t="s">
        <v>185</v>
      </c>
      <c r="D131" s="10" t="s">
        <v>187</v>
      </c>
      <c r="E131" s="76">
        <f t="shared" si="10"/>
        <v>1041.4444444444443</v>
      </c>
      <c r="F131" s="26">
        <f t="shared" ref="F131:F194" si="13">IF(AND(ISBLANK(S131),ISBLANK(T131),ISBLANK(U131),ISBLANK(V131),ISBLANK(W131),ISBLANK(AA131)),0,AVERAGE(S131:AA131))</f>
        <v>961.11111111111109</v>
      </c>
      <c r="G131" s="27">
        <f t="shared" ref="G131:G194" si="14">IF(AND(ISBLANK(AC131),ISBLANK(AD131),ISBLANK(AE131),ISBLANK(AF131),ISBLANK(AG131),ISBLANK(AK131)),0,AVERAGE(AC131:AK131))</f>
        <v>9369.5</v>
      </c>
      <c r="I131" s="25">
        <v>1031</v>
      </c>
      <c r="J131" s="28">
        <v>1298.5</v>
      </c>
      <c r="K131" s="28">
        <v>798</v>
      </c>
      <c r="L131" s="28">
        <v>833</v>
      </c>
      <c r="M131" s="28">
        <v>963.5</v>
      </c>
      <c r="N131" s="57">
        <v>1272</v>
      </c>
      <c r="O131" s="57">
        <v>726</v>
      </c>
      <c r="P131" s="57">
        <v>1296</v>
      </c>
      <c r="Q131" s="112">
        <v>1155</v>
      </c>
      <c r="R131" s="24"/>
      <c r="S131" s="25">
        <v>871</v>
      </c>
      <c r="T131" s="28">
        <v>1008.5</v>
      </c>
      <c r="U131" s="28">
        <v>909.5</v>
      </c>
      <c r="V131" s="28">
        <v>872</v>
      </c>
      <c r="W131" s="64">
        <v>961</v>
      </c>
      <c r="X131" s="110">
        <v>1055</v>
      </c>
      <c r="Y131" s="110">
        <v>879</v>
      </c>
      <c r="Z131" s="110">
        <v>1120</v>
      </c>
      <c r="AA131" s="66">
        <v>974</v>
      </c>
      <c r="AB131" s="24"/>
      <c r="AC131" s="25">
        <v>8152.5</v>
      </c>
      <c r="AD131" s="28">
        <v>9571.5</v>
      </c>
      <c r="AE131" s="28">
        <v>8415</v>
      </c>
      <c r="AF131" s="28">
        <v>8822.5</v>
      </c>
      <c r="AG131" s="28">
        <v>9403</v>
      </c>
      <c r="AH131" s="80">
        <v>9606</v>
      </c>
      <c r="AI131" s="64">
        <v>10207</v>
      </c>
      <c r="AJ131" s="64">
        <v>10111</v>
      </c>
      <c r="AK131" s="112">
        <v>10037</v>
      </c>
      <c r="AM131" s="33">
        <v>36.646754999999999</v>
      </c>
      <c r="AN131" s="34">
        <v>-121.80514100000001</v>
      </c>
      <c r="AO131" s="1">
        <f t="shared" si="11"/>
        <v>98</v>
      </c>
    </row>
    <row r="132" spans="1:41" x14ac:dyDescent="0.2">
      <c r="A132" s="2">
        <v>106</v>
      </c>
      <c r="B132" s="9">
        <f t="shared" si="12"/>
        <v>141</v>
      </c>
      <c r="C132" s="10" t="s">
        <v>285</v>
      </c>
      <c r="D132" s="10" t="s">
        <v>167</v>
      </c>
      <c r="E132" s="76">
        <f t="shared" si="10"/>
        <v>718.33333333333337</v>
      </c>
      <c r="F132" s="26">
        <f t="shared" si="13"/>
        <v>679.38888888888891</v>
      </c>
      <c r="G132" s="27">
        <f t="shared" si="14"/>
        <v>7708.5555555555557</v>
      </c>
      <c r="I132" s="25">
        <v>1399</v>
      </c>
      <c r="J132" s="28">
        <v>773</v>
      </c>
      <c r="K132" s="28">
        <v>569</v>
      </c>
      <c r="L132" s="28">
        <v>675</v>
      </c>
      <c r="M132" s="28">
        <v>606</v>
      </c>
      <c r="N132" s="57">
        <v>643</v>
      </c>
      <c r="O132" s="57">
        <v>609</v>
      </c>
      <c r="P132" s="57">
        <v>583</v>
      </c>
      <c r="Q132" s="112">
        <v>608</v>
      </c>
      <c r="R132" s="24"/>
      <c r="S132" s="25">
        <v>953</v>
      </c>
      <c r="T132" s="28">
        <v>875.5</v>
      </c>
      <c r="U132" s="28">
        <v>681.5</v>
      </c>
      <c r="V132" s="28">
        <v>674.5</v>
      </c>
      <c r="W132" s="64">
        <v>599</v>
      </c>
      <c r="X132" s="110">
        <v>619</v>
      </c>
      <c r="Y132" s="110">
        <v>792</v>
      </c>
      <c r="Z132" s="110">
        <v>448</v>
      </c>
      <c r="AA132" s="66">
        <v>472</v>
      </c>
      <c r="AB132" s="24"/>
      <c r="AC132" s="25">
        <v>11238</v>
      </c>
      <c r="AD132" s="28">
        <v>8324.5</v>
      </c>
      <c r="AE132" s="28">
        <v>7232.5</v>
      </c>
      <c r="AF132" s="28">
        <v>7765.5</v>
      </c>
      <c r="AG132" s="28">
        <v>7125.5</v>
      </c>
      <c r="AH132" s="80">
        <v>6968</v>
      </c>
      <c r="AI132" s="64">
        <v>7480</v>
      </c>
      <c r="AJ132" s="64">
        <v>6724</v>
      </c>
      <c r="AK132" s="112">
        <v>6519</v>
      </c>
      <c r="AM132" s="33">
        <v>36.600197999999999</v>
      </c>
      <c r="AN132" s="34">
        <v>-121.896091</v>
      </c>
      <c r="AO132" s="1">
        <f t="shared" si="11"/>
        <v>106</v>
      </c>
    </row>
    <row r="133" spans="1:41" x14ac:dyDescent="0.2">
      <c r="A133" s="2">
        <v>118</v>
      </c>
      <c r="B133" s="9">
        <f t="shared" si="12"/>
        <v>138</v>
      </c>
      <c r="C133" s="10" t="s">
        <v>82</v>
      </c>
      <c r="D133" s="10" t="s">
        <v>83</v>
      </c>
      <c r="E133" s="76">
        <f t="shared" si="10"/>
        <v>605.33333333333337</v>
      </c>
      <c r="F133" s="26">
        <f t="shared" si="13"/>
        <v>745.94444444444446</v>
      </c>
      <c r="G133" s="27">
        <f t="shared" si="14"/>
        <v>8194.5</v>
      </c>
      <c r="I133" s="25">
        <v>688</v>
      </c>
      <c r="J133" s="28">
        <v>573</v>
      </c>
      <c r="K133" s="28">
        <v>521</v>
      </c>
      <c r="L133" s="28">
        <v>616.5</v>
      </c>
      <c r="M133" s="28">
        <v>678.5</v>
      </c>
      <c r="N133" s="57">
        <v>151</v>
      </c>
      <c r="O133" s="57">
        <v>778</v>
      </c>
      <c r="P133" s="57">
        <v>800</v>
      </c>
      <c r="Q133" s="112">
        <v>642</v>
      </c>
      <c r="R133" s="24"/>
      <c r="S133" s="25">
        <v>848</v>
      </c>
      <c r="T133" s="28">
        <v>697.5</v>
      </c>
      <c r="U133" s="28">
        <v>792.5</v>
      </c>
      <c r="V133" s="28">
        <v>835.5</v>
      </c>
      <c r="W133" s="64">
        <v>737</v>
      </c>
      <c r="X133" s="110">
        <v>221</v>
      </c>
      <c r="Y133" s="110">
        <v>782</v>
      </c>
      <c r="Z133" s="110">
        <v>927</v>
      </c>
      <c r="AA133" s="66">
        <v>873</v>
      </c>
      <c r="AB133" s="24"/>
      <c r="AC133" s="25">
        <v>9816.5</v>
      </c>
      <c r="AD133" s="28">
        <v>7250.5</v>
      </c>
      <c r="AE133" s="28">
        <v>8234</v>
      </c>
      <c r="AF133" s="28">
        <v>9074</v>
      </c>
      <c r="AG133" s="28">
        <v>8890.5</v>
      </c>
      <c r="AH133" s="80">
        <v>2019</v>
      </c>
      <c r="AI133" s="64">
        <v>9222</v>
      </c>
      <c r="AJ133" s="64">
        <v>9402</v>
      </c>
      <c r="AK133" s="112">
        <v>9842</v>
      </c>
      <c r="AM133" s="33">
        <v>36.718637999999999</v>
      </c>
      <c r="AN133" s="34">
        <v>-121.652951</v>
      </c>
      <c r="AO133" s="1">
        <f t="shared" si="11"/>
        <v>118</v>
      </c>
    </row>
    <row r="134" spans="1:41" x14ac:dyDescent="0.2">
      <c r="A134" s="2">
        <v>93</v>
      </c>
      <c r="B134" s="9">
        <f t="shared" si="12"/>
        <v>128</v>
      </c>
      <c r="C134" s="10" t="s">
        <v>86</v>
      </c>
      <c r="D134" s="10" t="s">
        <v>87</v>
      </c>
      <c r="E134" s="76">
        <f t="shared" si="10"/>
        <v>809.22222222222217</v>
      </c>
      <c r="F134" s="26">
        <f t="shared" si="13"/>
        <v>980.66666666666663</v>
      </c>
      <c r="G134" s="27">
        <f t="shared" si="14"/>
        <v>9190.6111111111113</v>
      </c>
      <c r="I134" s="25">
        <v>727</v>
      </c>
      <c r="J134" s="28">
        <v>1364.5</v>
      </c>
      <c r="K134" s="28">
        <v>777.5</v>
      </c>
      <c r="L134" s="28">
        <v>869</v>
      </c>
      <c r="M134" s="28">
        <v>861</v>
      </c>
      <c r="N134" s="57">
        <v>692</v>
      </c>
      <c r="O134" s="57">
        <v>768</v>
      </c>
      <c r="P134" s="57">
        <v>648</v>
      </c>
      <c r="Q134" s="112">
        <v>576</v>
      </c>
      <c r="R134" s="24"/>
      <c r="S134" s="25">
        <v>695</v>
      </c>
      <c r="T134" s="28">
        <v>2215.5</v>
      </c>
      <c r="U134" s="28">
        <v>853.5</v>
      </c>
      <c r="V134" s="28">
        <v>864.5</v>
      </c>
      <c r="W134" s="64">
        <v>734.5</v>
      </c>
      <c r="X134" s="110">
        <v>882</v>
      </c>
      <c r="Y134" s="110">
        <v>823</v>
      </c>
      <c r="Z134" s="110">
        <v>854</v>
      </c>
      <c r="AA134" s="66">
        <v>904</v>
      </c>
      <c r="AB134" s="24"/>
      <c r="AC134" s="25">
        <v>1422</v>
      </c>
      <c r="AD134" s="28">
        <v>10283.5</v>
      </c>
      <c r="AE134" s="28">
        <v>11069.5</v>
      </c>
      <c r="AF134" s="28">
        <v>11130.5</v>
      </c>
      <c r="AG134" s="28">
        <v>9122</v>
      </c>
      <c r="AH134" s="80">
        <v>9436</v>
      </c>
      <c r="AI134" s="64">
        <v>9564</v>
      </c>
      <c r="AJ134" s="64">
        <v>10620</v>
      </c>
      <c r="AK134" s="112">
        <v>10068</v>
      </c>
      <c r="AM134" s="33">
        <v>36.859293999999998</v>
      </c>
      <c r="AN134" s="34">
        <v>-121.65060099999999</v>
      </c>
      <c r="AO134" s="1">
        <f t="shared" si="11"/>
        <v>93</v>
      </c>
    </row>
    <row r="135" spans="1:41" x14ac:dyDescent="0.2">
      <c r="A135" s="2">
        <v>109</v>
      </c>
      <c r="B135" s="9">
        <f t="shared" si="12"/>
        <v>129</v>
      </c>
      <c r="C135" s="10" t="s">
        <v>246</v>
      </c>
      <c r="D135" s="10" t="s">
        <v>249</v>
      </c>
      <c r="E135" s="76">
        <f t="shared" si="10"/>
        <v>670.44444444444446</v>
      </c>
      <c r="F135" s="26">
        <f t="shared" si="13"/>
        <v>745.83333333333337</v>
      </c>
      <c r="G135" s="27">
        <f t="shared" si="14"/>
        <v>8968.3333333333339</v>
      </c>
      <c r="I135" s="25">
        <v>727</v>
      </c>
      <c r="J135" s="28">
        <v>564</v>
      </c>
      <c r="K135" s="28">
        <v>538</v>
      </c>
      <c r="L135" s="28">
        <v>531</v>
      </c>
      <c r="M135" s="28">
        <v>778</v>
      </c>
      <c r="N135" s="57">
        <v>695</v>
      </c>
      <c r="O135" s="57">
        <v>722</v>
      </c>
      <c r="P135" s="57">
        <v>694</v>
      </c>
      <c r="Q135" s="112">
        <v>785</v>
      </c>
      <c r="R135" s="24"/>
      <c r="S135" s="25">
        <v>729</v>
      </c>
      <c r="T135" s="28">
        <v>704</v>
      </c>
      <c r="U135" s="28">
        <v>689.5</v>
      </c>
      <c r="V135" s="28">
        <v>628</v>
      </c>
      <c r="W135" s="64">
        <v>764</v>
      </c>
      <c r="X135" s="110">
        <v>837</v>
      </c>
      <c r="Y135" s="110">
        <v>866</v>
      </c>
      <c r="Z135" s="110">
        <v>735</v>
      </c>
      <c r="AA135" s="66">
        <v>760</v>
      </c>
      <c r="AB135" s="24"/>
      <c r="AC135" s="25">
        <v>9589</v>
      </c>
      <c r="AD135" s="28">
        <v>8218.5</v>
      </c>
      <c r="AE135" s="28">
        <v>7767</v>
      </c>
      <c r="AF135" s="28">
        <v>7624.5</v>
      </c>
      <c r="AG135" s="28">
        <v>9342</v>
      </c>
      <c r="AH135" s="80">
        <v>10031</v>
      </c>
      <c r="AI135" s="64">
        <v>9580</v>
      </c>
      <c r="AJ135" s="64">
        <v>9174</v>
      </c>
      <c r="AK135" s="112">
        <v>9389</v>
      </c>
      <c r="AM135" s="33">
        <v>36.608677</v>
      </c>
      <c r="AN135" s="34">
        <v>-121.922076</v>
      </c>
      <c r="AO135" s="1">
        <f t="shared" si="11"/>
        <v>109</v>
      </c>
    </row>
    <row r="136" spans="1:41" x14ac:dyDescent="0.2">
      <c r="A136" s="2">
        <v>103</v>
      </c>
      <c r="B136" s="9">
        <f t="shared" si="12"/>
        <v>124</v>
      </c>
      <c r="C136" s="10" t="s">
        <v>169</v>
      </c>
      <c r="D136" s="10" t="s">
        <v>170</v>
      </c>
      <c r="E136" s="76">
        <f t="shared" si="10"/>
        <v>750.94444444444446</v>
      </c>
      <c r="F136" s="26">
        <f t="shared" si="13"/>
        <v>868.5</v>
      </c>
      <c r="G136" s="27">
        <f t="shared" si="14"/>
        <v>9703.2222222222226</v>
      </c>
      <c r="I136" s="25">
        <v>385</v>
      </c>
      <c r="J136" s="28">
        <v>818.5</v>
      </c>
      <c r="K136" s="28">
        <v>527.5</v>
      </c>
      <c r="L136" s="28">
        <v>430</v>
      </c>
      <c r="M136" s="28">
        <v>952.5</v>
      </c>
      <c r="N136" s="57">
        <v>1007</v>
      </c>
      <c r="O136" s="57">
        <v>805</v>
      </c>
      <c r="P136" s="57">
        <v>752</v>
      </c>
      <c r="Q136" s="112">
        <v>1081</v>
      </c>
      <c r="R136" s="24"/>
      <c r="S136" s="25">
        <v>769</v>
      </c>
      <c r="T136" s="28">
        <v>840</v>
      </c>
      <c r="U136" s="28">
        <v>731.5</v>
      </c>
      <c r="V136" s="28">
        <v>770</v>
      </c>
      <c r="W136" s="64">
        <v>904</v>
      </c>
      <c r="X136" s="110">
        <v>1007</v>
      </c>
      <c r="Y136" s="110">
        <v>872</v>
      </c>
      <c r="Z136" s="110">
        <v>895</v>
      </c>
      <c r="AA136" s="66">
        <v>1028</v>
      </c>
      <c r="AB136" s="24"/>
      <c r="AC136" s="25">
        <v>8031</v>
      </c>
      <c r="AD136" s="28">
        <v>8765</v>
      </c>
      <c r="AE136" s="28">
        <v>8438.5</v>
      </c>
      <c r="AF136" s="28">
        <v>7945</v>
      </c>
      <c r="AG136" s="28">
        <v>10184.5</v>
      </c>
      <c r="AH136" s="80">
        <v>11595</v>
      </c>
      <c r="AI136" s="64">
        <v>10786</v>
      </c>
      <c r="AJ136" s="64">
        <v>10626</v>
      </c>
      <c r="AK136" s="112">
        <v>10958</v>
      </c>
      <c r="AM136" s="33">
        <v>36.699334</v>
      </c>
      <c r="AN136" s="34">
        <v>-121.60797100000001</v>
      </c>
      <c r="AO136" s="1">
        <f t="shared" si="11"/>
        <v>103</v>
      </c>
    </row>
    <row r="137" spans="1:41" x14ac:dyDescent="0.2">
      <c r="A137" s="2">
        <v>99</v>
      </c>
      <c r="B137" s="9">
        <f t="shared" si="12"/>
        <v>142</v>
      </c>
      <c r="C137" s="10" t="s">
        <v>278</v>
      </c>
      <c r="D137" s="10" t="s">
        <v>279</v>
      </c>
      <c r="E137" s="76">
        <f t="shared" si="10"/>
        <v>543.92857142857144</v>
      </c>
      <c r="F137" s="26">
        <f t="shared" si="13"/>
        <v>708.64285714285711</v>
      </c>
      <c r="G137" s="27">
        <f t="shared" si="14"/>
        <v>7687.1428571428569</v>
      </c>
      <c r="I137" s="25">
        <v>585.5</v>
      </c>
      <c r="J137" s="28">
        <v>634.5</v>
      </c>
      <c r="K137" s="28">
        <v>440.5</v>
      </c>
      <c r="L137" s="28">
        <v>467.5</v>
      </c>
      <c r="M137" s="28">
        <v>444.5</v>
      </c>
      <c r="N137" s="57">
        <v>604</v>
      </c>
      <c r="O137" s="57">
        <v>631</v>
      </c>
      <c r="P137" s="57"/>
      <c r="Q137" s="112"/>
      <c r="R137" s="24"/>
      <c r="S137" s="25">
        <v>867.5</v>
      </c>
      <c r="T137" s="28">
        <v>634.5</v>
      </c>
      <c r="U137" s="28">
        <v>708.5</v>
      </c>
      <c r="V137" s="28">
        <v>791</v>
      </c>
      <c r="W137" s="64">
        <v>649</v>
      </c>
      <c r="X137" s="110">
        <v>667</v>
      </c>
      <c r="Y137" s="110">
        <v>643</v>
      </c>
      <c r="Z137" s="110"/>
      <c r="AA137" s="66"/>
      <c r="AB137" s="24"/>
      <c r="AC137" s="25">
        <v>7274</v>
      </c>
      <c r="AD137" s="28">
        <v>9379.5</v>
      </c>
      <c r="AE137" s="28">
        <v>7755.5</v>
      </c>
      <c r="AF137" s="28">
        <v>8624</v>
      </c>
      <c r="AG137" s="28">
        <v>7202</v>
      </c>
      <c r="AH137" s="80">
        <v>6739</v>
      </c>
      <c r="AI137" s="64">
        <v>6836</v>
      </c>
      <c r="AJ137" s="64"/>
      <c r="AK137" s="112"/>
      <c r="AM137" s="33">
        <v>36.748150000000003</v>
      </c>
      <c r="AN137" s="34">
        <v>-121.715969</v>
      </c>
      <c r="AO137" s="1">
        <f t="shared" si="11"/>
        <v>99</v>
      </c>
    </row>
    <row r="138" spans="1:41" x14ac:dyDescent="0.2">
      <c r="A138" s="2">
        <v>125</v>
      </c>
      <c r="B138" s="9">
        <f t="shared" si="12"/>
        <v>149</v>
      </c>
      <c r="C138" s="10" t="s">
        <v>58</v>
      </c>
      <c r="D138" s="10" t="s">
        <v>59</v>
      </c>
      <c r="E138" s="76">
        <f t="shared" si="10"/>
        <v>582.33333333333337</v>
      </c>
      <c r="F138" s="26">
        <f t="shared" si="13"/>
        <v>674.44444444444446</v>
      </c>
      <c r="G138" s="27">
        <f t="shared" si="14"/>
        <v>7204.0555555555557</v>
      </c>
      <c r="I138" s="25">
        <v>1288</v>
      </c>
      <c r="J138" s="28">
        <v>534</v>
      </c>
      <c r="K138" s="28">
        <v>386</v>
      </c>
      <c r="L138" s="28">
        <v>372.5</v>
      </c>
      <c r="M138" s="28">
        <v>438.5</v>
      </c>
      <c r="N138" s="57">
        <v>414</v>
      </c>
      <c r="O138" s="57">
        <v>484</v>
      </c>
      <c r="P138" s="57">
        <v>702</v>
      </c>
      <c r="Q138" s="112">
        <v>622</v>
      </c>
      <c r="R138" s="24"/>
      <c r="S138" s="25">
        <v>1534</v>
      </c>
      <c r="T138" s="28">
        <v>541.5</v>
      </c>
      <c r="U138" s="28">
        <v>504.5</v>
      </c>
      <c r="V138" s="28">
        <v>480</v>
      </c>
      <c r="W138" s="64">
        <v>573</v>
      </c>
      <c r="X138" s="110">
        <v>595</v>
      </c>
      <c r="Y138" s="110">
        <v>578</v>
      </c>
      <c r="Z138" s="110">
        <v>643</v>
      </c>
      <c r="AA138" s="66">
        <v>621</v>
      </c>
      <c r="AB138" s="24"/>
      <c r="AC138" s="25">
        <v>15609.5</v>
      </c>
      <c r="AD138" s="28">
        <v>6181</v>
      </c>
      <c r="AE138" s="28">
        <v>5664</v>
      </c>
      <c r="AF138" s="28">
        <v>5529.5</v>
      </c>
      <c r="AG138" s="28">
        <v>6020.5</v>
      </c>
      <c r="AH138" s="80">
        <v>5980</v>
      </c>
      <c r="AI138" s="64">
        <v>6182</v>
      </c>
      <c r="AJ138" s="64">
        <v>6875</v>
      </c>
      <c r="AK138" s="112">
        <v>6795</v>
      </c>
      <c r="AM138" s="33">
        <v>36.680453</v>
      </c>
      <c r="AN138" s="34">
        <v>-121.80468399999999</v>
      </c>
      <c r="AO138" s="1">
        <f t="shared" si="11"/>
        <v>125</v>
      </c>
    </row>
    <row r="139" spans="1:41" x14ac:dyDescent="0.2">
      <c r="A139" s="2">
        <v>104</v>
      </c>
      <c r="B139" s="9">
        <f t="shared" si="12"/>
        <v>133</v>
      </c>
      <c r="C139" s="10" t="s">
        <v>270</v>
      </c>
      <c r="D139" s="10" t="s">
        <v>271</v>
      </c>
      <c r="E139" s="76">
        <f t="shared" si="10"/>
        <v>591.11111111111109</v>
      </c>
      <c r="F139" s="26">
        <f t="shared" si="13"/>
        <v>792.4375</v>
      </c>
      <c r="G139" s="27">
        <f t="shared" si="14"/>
        <v>8662.1111111111113</v>
      </c>
      <c r="I139" s="25">
        <v>429.5</v>
      </c>
      <c r="J139" s="28">
        <v>547</v>
      </c>
      <c r="K139" s="28">
        <v>457.5</v>
      </c>
      <c r="L139" s="28">
        <v>426</v>
      </c>
      <c r="M139" s="28">
        <v>744</v>
      </c>
      <c r="N139" s="57">
        <v>902</v>
      </c>
      <c r="O139" s="57">
        <v>598</v>
      </c>
      <c r="P139" s="57">
        <v>630</v>
      </c>
      <c r="Q139" s="112">
        <v>586</v>
      </c>
      <c r="R139" s="24"/>
      <c r="S139" s="25">
        <v>814.5</v>
      </c>
      <c r="T139" s="28">
        <v>775</v>
      </c>
      <c r="U139" s="28">
        <v>763.5</v>
      </c>
      <c r="V139" s="28">
        <v>769.5</v>
      </c>
      <c r="W139" s="64">
        <v>778</v>
      </c>
      <c r="X139" s="110">
        <v>851</v>
      </c>
      <c r="Y139" s="110">
        <v>674</v>
      </c>
      <c r="Z139" s="110">
        <v>914</v>
      </c>
      <c r="AA139" s="66"/>
      <c r="AB139" s="24"/>
      <c r="AC139" s="25">
        <v>8283</v>
      </c>
      <c r="AD139" s="28">
        <v>8613.5</v>
      </c>
      <c r="AE139" s="28">
        <v>8279</v>
      </c>
      <c r="AF139" s="28">
        <v>7742</v>
      </c>
      <c r="AG139" s="28">
        <v>8837.5</v>
      </c>
      <c r="AH139" s="80">
        <v>8995</v>
      </c>
      <c r="AI139" s="64">
        <v>8980</v>
      </c>
      <c r="AJ139" s="64">
        <v>9130</v>
      </c>
      <c r="AK139" s="112">
        <v>9099</v>
      </c>
      <c r="AM139" s="33">
        <v>36.679935999999998</v>
      </c>
      <c r="AN139" s="34">
        <v>-121.618545</v>
      </c>
      <c r="AO139" s="1">
        <f t="shared" si="11"/>
        <v>104</v>
      </c>
    </row>
    <row r="140" spans="1:41" x14ac:dyDescent="0.2">
      <c r="A140" s="2">
        <v>89</v>
      </c>
      <c r="B140" s="9">
        <f t="shared" si="12"/>
        <v>139</v>
      </c>
      <c r="C140" s="10" t="s">
        <v>278</v>
      </c>
      <c r="D140" s="10" t="s">
        <v>280</v>
      </c>
      <c r="E140" s="76">
        <f t="shared" si="10"/>
        <v>777.78571428571433</v>
      </c>
      <c r="F140" s="26">
        <f t="shared" si="13"/>
        <v>1176.2142857142858</v>
      </c>
      <c r="G140" s="27">
        <f t="shared" si="14"/>
        <v>8156</v>
      </c>
      <c r="I140" s="25">
        <v>838.5</v>
      </c>
      <c r="J140" s="28">
        <v>1197.5</v>
      </c>
      <c r="K140" s="28">
        <v>632</v>
      </c>
      <c r="L140" s="28">
        <v>559</v>
      </c>
      <c r="M140" s="28">
        <v>525.5</v>
      </c>
      <c r="N140" s="57">
        <v>790</v>
      </c>
      <c r="O140" s="57">
        <v>902</v>
      </c>
      <c r="P140" s="57"/>
      <c r="Q140" s="112"/>
      <c r="R140" s="24"/>
      <c r="S140" s="25">
        <v>1548.5</v>
      </c>
      <c r="T140" s="28">
        <v>2520.5</v>
      </c>
      <c r="U140" s="28">
        <v>857</v>
      </c>
      <c r="V140" s="28">
        <v>890.5</v>
      </c>
      <c r="W140" s="64">
        <v>776</v>
      </c>
      <c r="X140" s="110">
        <v>726</v>
      </c>
      <c r="Y140" s="110">
        <v>915</v>
      </c>
      <c r="Z140" s="110"/>
      <c r="AA140" s="66"/>
      <c r="AB140" s="24"/>
      <c r="AC140" s="25">
        <v>2387</v>
      </c>
      <c r="AD140" s="28">
        <v>11105</v>
      </c>
      <c r="AE140" s="28">
        <v>9256.5</v>
      </c>
      <c r="AF140" s="28">
        <v>9660</v>
      </c>
      <c r="AG140" s="28">
        <v>8515.5</v>
      </c>
      <c r="AH140" s="80">
        <v>7960</v>
      </c>
      <c r="AI140" s="64">
        <v>8208</v>
      </c>
      <c r="AJ140" s="64"/>
      <c r="AK140" s="112"/>
      <c r="AM140" s="33">
        <v>36.739697999999997</v>
      </c>
      <c r="AN140" s="34">
        <v>-121.675212</v>
      </c>
      <c r="AO140" s="1">
        <f t="shared" si="11"/>
        <v>89</v>
      </c>
    </row>
    <row r="141" spans="1:41" x14ac:dyDescent="0.2">
      <c r="B141" s="9">
        <f t="shared" si="12"/>
        <v>169</v>
      </c>
      <c r="C141" s="10" t="s">
        <v>324</v>
      </c>
      <c r="D141" s="10" t="s">
        <v>325</v>
      </c>
      <c r="E141" s="76">
        <f t="shared" si="10"/>
        <v>858.6875</v>
      </c>
      <c r="F141" s="26">
        <f t="shared" si="13"/>
        <v>1110.8125</v>
      </c>
      <c r="G141" s="27">
        <f t="shared" si="14"/>
        <v>5011.6875</v>
      </c>
      <c r="I141" s="25">
        <v>1915.5</v>
      </c>
      <c r="J141" s="28">
        <v>3789</v>
      </c>
      <c r="K141" s="28">
        <v>180</v>
      </c>
      <c r="L141" s="28">
        <v>190.5</v>
      </c>
      <c r="M141" s="28">
        <v>146.5</v>
      </c>
      <c r="N141" s="57">
        <v>191</v>
      </c>
      <c r="O141" s="57">
        <v>153</v>
      </c>
      <c r="P141" s="57">
        <v>304</v>
      </c>
      <c r="Q141" s="112"/>
      <c r="R141" s="24"/>
      <c r="S141" s="25">
        <v>1916</v>
      </c>
      <c r="T141" s="28">
        <v>5696.5</v>
      </c>
      <c r="U141" s="28">
        <v>179</v>
      </c>
      <c r="V141" s="28">
        <v>224.5</v>
      </c>
      <c r="W141" s="64">
        <v>211.5</v>
      </c>
      <c r="X141" s="110">
        <v>181</v>
      </c>
      <c r="Y141" s="110">
        <v>211</v>
      </c>
      <c r="Z141" s="110">
        <v>267</v>
      </c>
      <c r="AA141" s="66"/>
      <c r="AB141" s="24"/>
      <c r="AC141" s="25">
        <v>3831.5</v>
      </c>
      <c r="AD141" s="28">
        <v>23925.5</v>
      </c>
      <c r="AE141" s="28">
        <v>1757.5</v>
      </c>
      <c r="AF141" s="28">
        <v>2031</v>
      </c>
      <c r="AG141" s="28">
        <v>1829</v>
      </c>
      <c r="AH141" s="80">
        <v>2092</v>
      </c>
      <c r="AI141" s="64">
        <v>2254</v>
      </c>
      <c r="AJ141" s="64">
        <v>2373</v>
      </c>
      <c r="AK141" s="112"/>
      <c r="AM141" s="33">
        <v>36.771759000000003</v>
      </c>
      <c r="AN141" s="34">
        <v>-121.71315</v>
      </c>
      <c r="AO141" s="1">
        <f t="shared" si="11"/>
        <v>0</v>
      </c>
    </row>
    <row r="142" spans="1:41" x14ac:dyDescent="0.2">
      <c r="A142" s="2">
        <v>114</v>
      </c>
      <c r="B142" s="9">
        <f t="shared" si="12"/>
        <v>147</v>
      </c>
      <c r="C142" s="10" t="s">
        <v>334</v>
      </c>
      <c r="D142" s="10" t="s">
        <v>336</v>
      </c>
      <c r="E142" s="76">
        <f t="shared" si="10"/>
        <v>867.61111111111109</v>
      </c>
      <c r="F142" s="26">
        <f t="shared" si="13"/>
        <v>704.77777777777783</v>
      </c>
      <c r="G142" s="27">
        <f t="shared" si="14"/>
        <v>7359.833333333333</v>
      </c>
      <c r="I142" s="25">
        <v>1681.5</v>
      </c>
      <c r="J142" s="28">
        <v>1020.5</v>
      </c>
      <c r="K142" s="28">
        <v>537.5</v>
      </c>
      <c r="L142" s="28">
        <v>453</v>
      </c>
      <c r="M142" s="28">
        <v>944</v>
      </c>
      <c r="N142" s="57">
        <v>1012</v>
      </c>
      <c r="O142" s="57">
        <v>669</v>
      </c>
      <c r="P142" s="57">
        <v>618</v>
      </c>
      <c r="Q142" s="112">
        <v>873</v>
      </c>
      <c r="R142" s="24"/>
      <c r="S142" s="25">
        <v>1214.5</v>
      </c>
      <c r="T142" s="28">
        <v>693</v>
      </c>
      <c r="U142" s="28">
        <v>664.5</v>
      </c>
      <c r="V142" s="28">
        <v>580.5</v>
      </c>
      <c r="W142" s="64">
        <v>645.5</v>
      </c>
      <c r="X142" s="110">
        <v>708</v>
      </c>
      <c r="Y142" s="110">
        <v>569</v>
      </c>
      <c r="Z142" s="110">
        <v>687</v>
      </c>
      <c r="AA142" s="66">
        <v>581</v>
      </c>
      <c r="AB142" s="24"/>
      <c r="AC142" s="25">
        <v>12383</v>
      </c>
      <c r="AD142" s="28">
        <v>7374.5</v>
      </c>
      <c r="AE142" s="28">
        <v>6304.5</v>
      </c>
      <c r="AF142" s="28">
        <v>5399.5</v>
      </c>
      <c r="AG142" s="28">
        <v>6777</v>
      </c>
      <c r="AH142" s="80">
        <v>7290</v>
      </c>
      <c r="AI142" s="64">
        <v>7132</v>
      </c>
      <c r="AJ142" s="64">
        <v>6847</v>
      </c>
      <c r="AK142" s="112">
        <v>6731</v>
      </c>
      <c r="AM142" s="33">
        <v>36.608722999999998</v>
      </c>
      <c r="AN142" s="34">
        <v>-121.824061</v>
      </c>
      <c r="AO142" s="1">
        <f t="shared" si="11"/>
        <v>114</v>
      </c>
    </row>
    <row r="143" spans="1:41" x14ac:dyDescent="0.2">
      <c r="A143" s="2">
        <v>113</v>
      </c>
      <c r="B143" s="9">
        <f t="shared" si="12"/>
        <v>136</v>
      </c>
      <c r="C143" s="10" t="s">
        <v>252</v>
      </c>
      <c r="D143" s="10" t="s">
        <v>253</v>
      </c>
      <c r="E143" s="76">
        <f t="shared" si="10"/>
        <v>709.77777777777783</v>
      </c>
      <c r="F143" s="26">
        <f t="shared" si="13"/>
        <v>770.27777777777783</v>
      </c>
      <c r="G143" s="27">
        <f t="shared" si="14"/>
        <v>8351.1111111111113</v>
      </c>
      <c r="I143" s="25">
        <v>807.5</v>
      </c>
      <c r="J143" s="28">
        <v>818</v>
      </c>
      <c r="K143" s="28">
        <v>618.5</v>
      </c>
      <c r="L143" s="28">
        <v>599</v>
      </c>
      <c r="M143" s="28">
        <v>806</v>
      </c>
      <c r="N143" s="57">
        <v>732</v>
      </c>
      <c r="O143" s="57">
        <v>707</v>
      </c>
      <c r="P143" s="57">
        <v>726</v>
      </c>
      <c r="Q143" s="112">
        <v>574</v>
      </c>
      <c r="R143" s="24"/>
      <c r="S143" s="25">
        <v>609.5</v>
      </c>
      <c r="T143" s="28">
        <v>730.5</v>
      </c>
      <c r="U143" s="28">
        <v>805</v>
      </c>
      <c r="V143" s="28">
        <v>831</v>
      </c>
      <c r="W143" s="64">
        <v>771.5</v>
      </c>
      <c r="X143" s="110">
        <v>774</v>
      </c>
      <c r="Y143" s="110">
        <v>768</v>
      </c>
      <c r="Z143" s="110">
        <v>866</v>
      </c>
      <c r="AA143" s="66">
        <v>777</v>
      </c>
      <c r="AB143" s="24"/>
      <c r="AC143" s="25">
        <v>7238.5</v>
      </c>
      <c r="AD143" s="28">
        <v>7533</v>
      </c>
      <c r="AE143" s="28">
        <v>8194.5</v>
      </c>
      <c r="AF143" s="28">
        <v>8400</v>
      </c>
      <c r="AG143" s="28">
        <v>8899</v>
      </c>
      <c r="AH143" s="80">
        <v>8416</v>
      </c>
      <c r="AI143" s="64">
        <v>8486</v>
      </c>
      <c r="AJ143" s="64">
        <v>8964</v>
      </c>
      <c r="AK143" s="112">
        <v>9029</v>
      </c>
      <c r="AM143" s="33">
        <v>36.663227999999997</v>
      </c>
      <c r="AN143" s="34">
        <v>-121.68812</v>
      </c>
      <c r="AO143" s="1">
        <f t="shared" si="11"/>
        <v>113</v>
      </c>
    </row>
    <row r="144" spans="1:41" x14ac:dyDescent="0.2">
      <c r="A144" s="2">
        <v>105</v>
      </c>
      <c r="B144" s="9">
        <f t="shared" si="12"/>
        <v>135</v>
      </c>
      <c r="C144" s="10" t="s">
        <v>75</v>
      </c>
      <c r="D144" s="10" t="s">
        <v>76</v>
      </c>
      <c r="E144" s="76">
        <f t="shared" si="10"/>
        <v>727.66666666666663</v>
      </c>
      <c r="F144" s="26">
        <f t="shared" si="13"/>
        <v>876.38888888888891</v>
      </c>
      <c r="G144" s="27">
        <f t="shared" si="14"/>
        <v>8525.4444444444453</v>
      </c>
      <c r="I144" s="25">
        <v>348</v>
      </c>
      <c r="J144" s="28">
        <v>614</v>
      </c>
      <c r="K144" s="28">
        <v>1195.5</v>
      </c>
      <c r="L144" s="28">
        <v>549.5</v>
      </c>
      <c r="M144" s="28">
        <v>624</v>
      </c>
      <c r="N144" s="57">
        <v>962</v>
      </c>
      <c r="O144" s="57">
        <v>790</v>
      </c>
      <c r="P144" s="57">
        <v>720</v>
      </c>
      <c r="Q144" s="112">
        <v>746</v>
      </c>
      <c r="R144" s="24"/>
      <c r="S144" s="25">
        <v>411.5</v>
      </c>
      <c r="T144" s="28">
        <v>781</v>
      </c>
      <c r="U144" s="28">
        <v>1208.5</v>
      </c>
      <c r="V144" s="28">
        <v>856.5</v>
      </c>
      <c r="W144" s="64">
        <v>819</v>
      </c>
      <c r="X144" s="110">
        <v>979</v>
      </c>
      <c r="Y144" s="110">
        <v>824</v>
      </c>
      <c r="Z144" s="110">
        <v>805</v>
      </c>
      <c r="AA144" s="66">
        <v>1203</v>
      </c>
      <c r="AB144" s="24"/>
      <c r="AC144" s="25">
        <v>4560</v>
      </c>
      <c r="AD144" s="28">
        <v>8337</v>
      </c>
      <c r="AE144" s="28">
        <v>9152</v>
      </c>
      <c r="AF144" s="28">
        <v>8618</v>
      </c>
      <c r="AG144" s="28">
        <v>8396</v>
      </c>
      <c r="AH144" s="80">
        <v>9295</v>
      </c>
      <c r="AI144" s="64">
        <v>9156</v>
      </c>
      <c r="AJ144" s="64">
        <v>9433</v>
      </c>
      <c r="AK144" s="112">
        <v>9782</v>
      </c>
      <c r="AM144" s="33">
        <v>36.734499</v>
      </c>
      <c r="AN144" s="34">
        <v>-121.656599</v>
      </c>
      <c r="AO144" s="1">
        <f t="shared" si="11"/>
        <v>105</v>
      </c>
    </row>
    <row r="145" spans="1:41" x14ac:dyDescent="0.2">
      <c r="A145" s="2">
        <v>108</v>
      </c>
      <c r="B145" s="9">
        <f t="shared" si="12"/>
        <v>145</v>
      </c>
      <c r="C145" s="10" t="s">
        <v>44</v>
      </c>
      <c r="D145" s="10" t="s">
        <v>45</v>
      </c>
      <c r="E145" s="76">
        <f t="shared" si="10"/>
        <v>759.72222222222217</v>
      </c>
      <c r="F145" s="26">
        <f t="shared" si="13"/>
        <v>705.27777777777783</v>
      </c>
      <c r="G145" s="27">
        <f t="shared" si="14"/>
        <v>7431.333333333333</v>
      </c>
      <c r="I145" s="25">
        <v>711.5</v>
      </c>
      <c r="J145" s="28">
        <v>811.5</v>
      </c>
      <c r="K145" s="28">
        <v>729.5</v>
      </c>
      <c r="L145" s="28">
        <v>761</v>
      </c>
      <c r="M145" s="28">
        <v>752</v>
      </c>
      <c r="N145" s="57">
        <v>799</v>
      </c>
      <c r="O145" s="57">
        <v>897</v>
      </c>
      <c r="P145" s="57">
        <v>629</v>
      </c>
      <c r="Q145" s="112">
        <v>747</v>
      </c>
      <c r="R145" s="24"/>
      <c r="S145" s="25">
        <v>760.5</v>
      </c>
      <c r="T145" s="28">
        <v>750</v>
      </c>
      <c r="U145" s="28">
        <v>661.5</v>
      </c>
      <c r="V145" s="28">
        <v>710.5</v>
      </c>
      <c r="W145" s="64">
        <v>585</v>
      </c>
      <c r="X145" s="110">
        <v>643</v>
      </c>
      <c r="Y145" s="110">
        <v>775</v>
      </c>
      <c r="Z145" s="110">
        <v>688</v>
      </c>
      <c r="AA145" s="66">
        <v>774</v>
      </c>
      <c r="AB145" s="24"/>
      <c r="AC145" s="25">
        <v>7152.5</v>
      </c>
      <c r="AD145" s="28">
        <v>8284.5</v>
      </c>
      <c r="AE145" s="28">
        <v>7353.5</v>
      </c>
      <c r="AF145" s="28">
        <v>7539</v>
      </c>
      <c r="AG145" s="28">
        <v>6634.5</v>
      </c>
      <c r="AH145" s="80">
        <v>7339</v>
      </c>
      <c r="AI145" s="64">
        <v>7241</v>
      </c>
      <c r="AJ145" s="64">
        <v>7576</v>
      </c>
      <c r="AK145" s="112">
        <v>7762</v>
      </c>
      <c r="AM145" s="33">
        <v>36.724491</v>
      </c>
      <c r="AN145" s="34">
        <v>-121.62028599999999</v>
      </c>
      <c r="AO145" s="1">
        <f t="shared" si="11"/>
        <v>108</v>
      </c>
    </row>
    <row r="146" spans="1:41" x14ac:dyDescent="0.2">
      <c r="A146" s="2">
        <v>138</v>
      </c>
      <c r="B146" s="9">
        <f t="shared" si="12"/>
        <v>167</v>
      </c>
      <c r="C146" s="10" t="s">
        <v>157</v>
      </c>
      <c r="D146" s="10" t="s">
        <v>340</v>
      </c>
      <c r="E146" s="76">
        <f t="shared" si="10"/>
        <v>408.11111111111109</v>
      </c>
      <c r="F146" s="26">
        <f t="shared" si="13"/>
        <v>486.5</v>
      </c>
      <c r="G146" s="27">
        <f t="shared" si="14"/>
        <v>5197.166666666667</v>
      </c>
      <c r="I146" s="25">
        <v>1199.5</v>
      </c>
      <c r="J146" s="28">
        <v>437</v>
      </c>
      <c r="K146" s="28">
        <v>322.5</v>
      </c>
      <c r="L146" s="28">
        <v>341.5</v>
      </c>
      <c r="M146" s="28">
        <v>253.5</v>
      </c>
      <c r="N146" s="57">
        <v>289</v>
      </c>
      <c r="O146" s="57">
        <v>259</v>
      </c>
      <c r="P146" s="57">
        <v>291</v>
      </c>
      <c r="Q146" s="112">
        <v>280</v>
      </c>
      <c r="R146" s="24"/>
      <c r="S146" s="25">
        <v>1483.5</v>
      </c>
      <c r="T146" s="28">
        <v>464</v>
      </c>
      <c r="U146" s="28">
        <v>389</v>
      </c>
      <c r="V146" s="28">
        <v>371.5</v>
      </c>
      <c r="W146" s="64">
        <v>281.5</v>
      </c>
      <c r="X146" s="110">
        <v>307</v>
      </c>
      <c r="Y146" s="110">
        <v>346</v>
      </c>
      <c r="Z146" s="110">
        <v>358</v>
      </c>
      <c r="AA146" s="66">
        <v>378</v>
      </c>
      <c r="AB146" s="24"/>
      <c r="AC146" s="25">
        <v>17925.5</v>
      </c>
      <c r="AD146" s="28">
        <v>4303</v>
      </c>
      <c r="AE146" s="28">
        <v>3563.5</v>
      </c>
      <c r="AF146" s="28">
        <v>3627</v>
      </c>
      <c r="AG146" s="28">
        <v>3579.5</v>
      </c>
      <c r="AH146" s="80">
        <v>3178</v>
      </c>
      <c r="AI146" s="64">
        <v>3449</v>
      </c>
      <c r="AJ146" s="64">
        <v>3466</v>
      </c>
      <c r="AK146" s="112">
        <v>3683</v>
      </c>
      <c r="AM146" s="33">
        <v>36.671309999999998</v>
      </c>
      <c r="AN146" s="34">
        <v>-121.65324200000001</v>
      </c>
      <c r="AO146" s="1">
        <f t="shared" si="11"/>
        <v>138</v>
      </c>
    </row>
    <row r="147" spans="1:41" x14ac:dyDescent="0.2">
      <c r="A147" s="2">
        <v>117</v>
      </c>
      <c r="B147" s="9">
        <f t="shared" si="12"/>
        <v>144</v>
      </c>
      <c r="C147" s="10" t="s">
        <v>73</v>
      </c>
      <c r="D147" s="10" t="s">
        <v>74</v>
      </c>
      <c r="E147" s="76">
        <f t="shared" si="10"/>
        <v>671.94444444444446</v>
      </c>
      <c r="F147" s="26">
        <f t="shared" si="13"/>
        <v>755.16666666666663</v>
      </c>
      <c r="G147" s="27">
        <f t="shared" si="14"/>
        <v>7470.5555555555557</v>
      </c>
      <c r="I147" s="25">
        <v>883</v>
      </c>
      <c r="J147" s="28">
        <v>914</v>
      </c>
      <c r="K147" s="28">
        <v>435</v>
      </c>
      <c r="L147" s="28">
        <v>423.5</v>
      </c>
      <c r="M147" s="28">
        <v>710</v>
      </c>
      <c r="N147" s="57">
        <v>667</v>
      </c>
      <c r="O147" s="57">
        <v>549</v>
      </c>
      <c r="P147" s="57">
        <v>706</v>
      </c>
      <c r="Q147" s="112">
        <v>760</v>
      </c>
      <c r="R147" s="24"/>
      <c r="S147" s="25">
        <v>746.5</v>
      </c>
      <c r="T147" s="28">
        <v>795.5</v>
      </c>
      <c r="U147" s="28">
        <v>786</v>
      </c>
      <c r="V147" s="28">
        <v>746.5</v>
      </c>
      <c r="W147" s="64">
        <v>645</v>
      </c>
      <c r="X147" s="110">
        <v>843</v>
      </c>
      <c r="Y147" s="110">
        <v>583</v>
      </c>
      <c r="Z147" s="110">
        <v>805</v>
      </c>
      <c r="AA147" s="66">
        <v>846</v>
      </c>
      <c r="AB147" s="24"/>
      <c r="AC147" s="25">
        <v>7224</v>
      </c>
      <c r="AD147" s="28">
        <v>7276.5</v>
      </c>
      <c r="AE147" s="28">
        <v>7308</v>
      </c>
      <c r="AF147" s="28">
        <v>7265</v>
      </c>
      <c r="AG147" s="28">
        <v>7112.5</v>
      </c>
      <c r="AH147" s="80">
        <v>7606</v>
      </c>
      <c r="AI147" s="64">
        <v>7628</v>
      </c>
      <c r="AJ147" s="64">
        <v>7869</v>
      </c>
      <c r="AK147" s="112">
        <v>7946</v>
      </c>
      <c r="AM147" s="33">
        <v>36.732740999999997</v>
      </c>
      <c r="AN147" s="34">
        <v>-121.65102899999999</v>
      </c>
      <c r="AO147" s="1">
        <f t="shared" si="11"/>
        <v>117</v>
      </c>
    </row>
    <row r="148" spans="1:41" x14ac:dyDescent="0.2">
      <c r="A148" s="2">
        <v>121</v>
      </c>
      <c r="B148" s="9">
        <f t="shared" si="12"/>
        <v>152</v>
      </c>
      <c r="C148" s="10" t="s">
        <v>194</v>
      </c>
      <c r="D148" s="10" t="s">
        <v>195</v>
      </c>
      <c r="E148" s="76">
        <f t="shared" si="10"/>
        <v>519.88888888888891</v>
      </c>
      <c r="F148" s="26">
        <f t="shared" si="13"/>
        <v>605.94444444444446</v>
      </c>
      <c r="G148" s="27">
        <f t="shared" si="14"/>
        <v>6673</v>
      </c>
      <c r="I148" s="25">
        <v>419.5</v>
      </c>
      <c r="J148" s="28">
        <v>508</v>
      </c>
      <c r="K148" s="28">
        <v>585.5</v>
      </c>
      <c r="L148" s="28">
        <v>530</v>
      </c>
      <c r="M148" s="28">
        <v>592</v>
      </c>
      <c r="N148" s="57">
        <v>405</v>
      </c>
      <c r="O148" s="57">
        <v>628</v>
      </c>
      <c r="P148" s="57">
        <v>559</v>
      </c>
      <c r="Q148" s="112">
        <v>452</v>
      </c>
      <c r="R148" s="24"/>
      <c r="S148" s="25">
        <v>670.5</v>
      </c>
      <c r="T148" s="28">
        <v>525.5</v>
      </c>
      <c r="U148" s="28">
        <v>705</v>
      </c>
      <c r="V148" s="28">
        <v>698</v>
      </c>
      <c r="W148" s="64">
        <v>634.5</v>
      </c>
      <c r="X148" s="110">
        <v>568</v>
      </c>
      <c r="Y148" s="110">
        <v>525</v>
      </c>
      <c r="Z148" s="110">
        <v>562</v>
      </c>
      <c r="AA148" s="66">
        <v>565</v>
      </c>
      <c r="AB148" s="24"/>
      <c r="AC148" s="25">
        <v>6519.5</v>
      </c>
      <c r="AD148" s="28">
        <v>6399.5</v>
      </c>
      <c r="AE148" s="28">
        <v>8320</v>
      </c>
      <c r="AF148" s="28">
        <v>7498</v>
      </c>
      <c r="AG148" s="28">
        <v>6854</v>
      </c>
      <c r="AH148" s="80">
        <v>5906</v>
      </c>
      <c r="AI148" s="64">
        <v>6189</v>
      </c>
      <c r="AJ148" s="64">
        <v>6006</v>
      </c>
      <c r="AK148" s="112">
        <v>6365</v>
      </c>
      <c r="AM148" s="33">
        <v>36.675876000000002</v>
      </c>
      <c r="AN148" s="34">
        <v>-121.642664</v>
      </c>
      <c r="AO148" s="1">
        <f t="shared" si="11"/>
        <v>121</v>
      </c>
    </row>
    <row r="149" spans="1:41" x14ac:dyDescent="0.2">
      <c r="A149" s="2">
        <v>111</v>
      </c>
      <c r="B149" s="9">
        <f t="shared" si="12"/>
        <v>162</v>
      </c>
      <c r="C149" s="10" t="s">
        <v>64</v>
      </c>
      <c r="D149" s="10" t="s">
        <v>66</v>
      </c>
      <c r="E149" s="76">
        <f t="shared" si="10"/>
        <v>484.88888888888891</v>
      </c>
      <c r="F149" s="26">
        <f t="shared" si="13"/>
        <v>569.33333333333337</v>
      </c>
      <c r="G149" s="27">
        <f t="shared" si="14"/>
        <v>5541</v>
      </c>
      <c r="I149" s="25">
        <v>626</v>
      </c>
      <c r="J149" s="28">
        <v>771</v>
      </c>
      <c r="K149" s="28">
        <v>533</v>
      </c>
      <c r="L149" s="28">
        <v>479</v>
      </c>
      <c r="M149" s="28">
        <v>445</v>
      </c>
      <c r="N149" s="57">
        <v>405</v>
      </c>
      <c r="O149" s="57">
        <v>307</v>
      </c>
      <c r="P149" s="57">
        <v>442</v>
      </c>
      <c r="Q149" s="112">
        <v>356</v>
      </c>
      <c r="R149" s="24"/>
      <c r="S149" s="25">
        <v>725.5</v>
      </c>
      <c r="T149" s="28">
        <v>775.5</v>
      </c>
      <c r="U149" s="28">
        <v>662</v>
      </c>
      <c r="V149" s="28">
        <v>594.5</v>
      </c>
      <c r="W149" s="64">
        <v>467.5</v>
      </c>
      <c r="X149" s="110">
        <v>456</v>
      </c>
      <c r="Y149" s="110">
        <v>510</v>
      </c>
      <c r="Z149" s="110">
        <v>537</v>
      </c>
      <c r="AA149" s="66">
        <v>396</v>
      </c>
      <c r="AB149" s="24"/>
      <c r="AC149" s="25">
        <v>7322</v>
      </c>
      <c r="AD149" s="28">
        <v>7904.5</v>
      </c>
      <c r="AE149" s="28">
        <v>5688</v>
      </c>
      <c r="AF149" s="28">
        <v>5346</v>
      </c>
      <c r="AG149" s="28">
        <v>4591.5</v>
      </c>
      <c r="AH149" s="80">
        <v>5029</v>
      </c>
      <c r="AI149" s="64">
        <v>4519</v>
      </c>
      <c r="AJ149" s="64">
        <v>4597</v>
      </c>
      <c r="AK149" s="112">
        <v>4872</v>
      </c>
      <c r="AM149" s="33">
        <v>36.645493000000002</v>
      </c>
      <c r="AN149" s="34">
        <v>-121.71765499999999</v>
      </c>
      <c r="AO149" s="1">
        <f t="shared" si="11"/>
        <v>111</v>
      </c>
    </row>
    <row r="150" spans="1:41" x14ac:dyDescent="0.2">
      <c r="A150" s="2">
        <v>122</v>
      </c>
      <c r="B150" s="9">
        <f t="shared" si="12"/>
        <v>146</v>
      </c>
      <c r="C150" s="10" t="s">
        <v>235</v>
      </c>
      <c r="D150" s="10" t="s">
        <v>236</v>
      </c>
      <c r="E150" s="76">
        <f t="shared" si="10"/>
        <v>615.61111111111109</v>
      </c>
      <c r="F150" s="26">
        <f t="shared" si="13"/>
        <v>724.5</v>
      </c>
      <c r="G150" s="27">
        <f t="shared" si="14"/>
        <v>7390.6111111111113</v>
      </c>
      <c r="I150" s="25">
        <v>425.5</v>
      </c>
      <c r="J150" s="28">
        <v>468.5</v>
      </c>
      <c r="K150" s="28">
        <v>388.5</v>
      </c>
      <c r="L150" s="28">
        <v>406.5</v>
      </c>
      <c r="M150" s="28">
        <v>1006.5</v>
      </c>
      <c r="N150" s="57">
        <v>602</v>
      </c>
      <c r="O150" s="57">
        <v>639</v>
      </c>
      <c r="P150" s="57">
        <v>897</v>
      </c>
      <c r="Q150" s="112">
        <v>707</v>
      </c>
      <c r="R150" s="24"/>
      <c r="S150" s="25">
        <v>793.5</v>
      </c>
      <c r="T150" s="28">
        <v>547.5</v>
      </c>
      <c r="U150" s="28">
        <v>827</v>
      </c>
      <c r="V150" s="28">
        <v>683</v>
      </c>
      <c r="W150" s="64">
        <v>713.5</v>
      </c>
      <c r="X150" s="110">
        <v>698</v>
      </c>
      <c r="Y150" s="110">
        <v>727</v>
      </c>
      <c r="Z150" s="110">
        <v>821</v>
      </c>
      <c r="AA150" s="66">
        <v>710</v>
      </c>
      <c r="AB150" s="24"/>
      <c r="AC150" s="25">
        <v>6595</v>
      </c>
      <c r="AD150" s="28">
        <v>6357.5</v>
      </c>
      <c r="AE150" s="28">
        <v>6917</v>
      </c>
      <c r="AF150" s="28">
        <v>6083</v>
      </c>
      <c r="AG150" s="28">
        <v>7187</v>
      </c>
      <c r="AH150" s="80">
        <v>8456</v>
      </c>
      <c r="AI150" s="64">
        <v>8319</v>
      </c>
      <c r="AJ150" s="64">
        <v>8216</v>
      </c>
      <c r="AK150" s="112">
        <v>8385</v>
      </c>
      <c r="AM150" s="33">
        <v>36.782370999999998</v>
      </c>
      <c r="AN150" s="34">
        <v>-121.734874</v>
      </c>
      <c r="AO150" s="1">
        <f t="shared" si="11"/>
        <v>122</v>
      </c>
    </row>
    <row r="151" spans="1:41" x14ac:dyDescent="0.2">
      <c r="A151" s="2">
        <v>128</v>
      </c>
      <c r="B151" s="9">
        <f t="shared" si="12"/>
        <v>158</v>
      </c>
      <c r="C151" s="10" t="s">
        <v>133</v>
      </c>
      <c r="D151" s="10" t="s">
        <v>135</v>
      </c>
      <c r="E151" s="76">
        <f t="shared" si="10"/>
        <v>449.77777777777777</v>
      </c>
      <c r="F151" s="26">
        <f t="shared" si="13"/>
        <v>489.77777777777777</v>
      </c>
      <c r="G151" s="27">
        <f t="shared" si="14"/>
        <v>5836.7777777777774</v>
      </c>
      <c r="I151" s="25">
        <v>684.5</v>
      </c>
      <c r="J151" s="28">
        <v>412.5</v>
      </c>
      <c r="K151" s="28">
        <v>377.5</v>
      </c>
      <c r="L151" s="28">
        <v>398</v>
      </c>
      <c r="M151" s="28">
        <v>406.5</v>
      </c>
      <c r="N151" s="57">
        <v>395</v>
      </c>
      <c r="O151" s="57">
        <v>471</v>
      </c>
      <c r="P151" s="57">
        <v>407</v>
      </c>
      <c r="Q151" s="112">
        <v>496</v>
      </c>
      <c r="R151" s="24"/>
      <c r="S151" s="25">
        <v>756</v>
      </c>
      <c r="T151" s="28">
        <v>475.5</v>
      </c>
      <c r="U151" s="28">
        <v>479.5</v>
      </c>
      <c r="V151" s="28">
        <v>476.5</v>
      </c>
      <c r="W151" s="64">
        <v>456.5</v>
      </c>
      <c r="X151" s="110">
        <v>473</v>
      </c>
      <c r="Y151" s="110">
        <v>405</v>
      </c>
      <c r="Z151" s="110">
        <v>422</v>
      </c>
      <c r="AA151" s="66">
        <v>464</v>
      </c>
      <c r="AB151" s="24"/>
      <c r="AC151" s="25">
        <v>8925.5</v>
      </c>
      <c r="AD151" s="28">
        <v>5787.5</v>
      </c>
      <c r="AE151" s="28">
        <v>5414</v>
      </c>
      <c r="AF151" s="28">
        <v>5654</v>
      </c>
      <c r="AG151" s="28">
        <v>5457</v>
      </c>
      <c r="AH151" s="80">
        <v>5316</v>
      </c>
      <c r="AI151" s="64">
        <v>5357</v>
      </c>
      <c r="AJ151" s="64">
        <v>5200</v>
      </c>
      <c r="AK151" s="112">
        <v>5420</v>
      </c>
      <c r="AM151" s="33">
        <v>36.625036000000001</v>
      </c>
      <c r="AN151" s="34">
        <v>-121.92613900000001</v>
      </c>
      <c r="AO151" s="1">
        <f t="shared" si="11"/>
        <v>128</v>
      </c>
    </row>
    <row r="152" spans="1:41" x14ac:dyDescent="0.2">
      <c r="A152" s="2">
        <v>124</v>
      </c>
      <c r="B152" s="9">
        <f t="shared" si="12"/>
        <v>155</v>
      </c>
      <c r="C152" s="10" t="s">
        <v>52</v>
      </c>
      <c r="D152" s="10" t="s">
        <v>340</v>
      </c>
      <c r="E152" s="76">
        <f t="shared" si="10"/>
        <v>499.22222222222223</v>
      </c>
      <c r="F152" s="26">
        <f t="shared" si="13"/>
        <v>566.5</v>
      </c>
      <c r="G152" s="27">
        <f t="shared" si="14"/>
        <v>6006.2777777777774</v>
      </c>
      <c r="I152" s="25">
        <v>560</v>
      </c>
      <c r="J152" s="28">
        <v>535.5</v>
      </c>
      <c r="K152" s="28">
        <v>518</v>
      </c>
      <c r="L152" s="28">
        <v>521</v>
      </c>
      <c r="M152" s="28">
        <v>451.5</v>
      </c>
      <c r="N152" s="57">
        <v>402</v>
      </c>
      <c r="O152" s="57">
        <v>567</v>
      </c>
      <c r="P152" s="57">
        <v>457</v>
      </c>
      <c r="Q152" s="112">
        <v>481</v>
      </c>
      <c r="R152" s="24"/>
      <c r="S152" s="25">
        <v>652</v>
      </c>
      <c r="T152" s="28">
        <v>588.5</v>
      </c>
      <c r="U152" s="28">
        <v>627</v>
      </c>
      <c r="V152" s="28">
        <v>588.5</v>
      </c>
      <c r="W152" s="64">
        <v>554.5</v>
      </c>
      <c r="X152" s="110">
        <v>528</v>
      </c>
      <c r="Y152" s="110">
        <v>427</v>
      </c>
      <c r="Z152" s="110">
        <v>577</v>
      </c>
      <c r="AA152" s="66">
        <v>556</v>
      </c>
      <c r="AB152" s="24"/>
      <c r="AC152" s="25">
        <v>6925</v>
      </c>
      <c r="AD152" s="28">
        <v>6189.5</v>
      </c>
      <c r="AE152" s="28">
        <v>6537.5</v>
      </c>
      <c r="AF152" s="28">
        <v>6039</v>
      </c>
      <c r="AG152" s="28">
        <v>6053.5</v>
      </c>
      <c r="AH152" s="80">
        <v>5092</v>
      </c>
      <c r="AI152" s="64">
        <v>5671</v>
      </c>
      <c r="AJ152" s="64">
        <v>5602</v>
      </c>
      <c r="AK152" s="112">
        <v>5947</v>
      </c>
      <c r="AM152" s="33">
        <v>36.671584000000003</v>
      </c>
      <c r="AN152" s="34">
        <v>-121.651976</v>
      </c>
      <c r="AO152" s="1">
        <f t="shared" si="11"/>
        <v>124</v>
      </c>
    </row>
    <row r="153" spans="1:41" x14ac:dyDescent="0.2">
      <c r="A153" s="2">
        <v>112</v>
      </c>
      <c r="B153" s="9">
        <f t="shared" si="12"/>
        <v>150</v>
      </c>
      <c r="C153" s="10" t="s">
        <v>185</v>
      </c>
      <c r="D153" s="10" t="s">
        <v>186</v>
      </c>
      <c r="E153" s="76">
        <f t="shared" si="10"/>
        <v>771.94444444444446</v>
      </c>
      <c r="F153" s="26">
        <f t="shared" si="13"/>
        <v>736.5</v>
      </c>
      <c r="G153" s="27">
        <f t="shared" si="14"/>
        <v>6714.6111111111113</v>
      </c>
      <c r="I153" s="25">
        <v>1056</v>
      </c>
      <c r="J153" s="28">
        <v>1174</v>
      </c>
      <c r="K153" s="28">
        <v>524</v>
      </c>
      <c r="L153" s="28">
        <v>513</v>
      </c>
      <c r="M153" s="28">
        <v>684.5</v>
      </c>
      <c r="N153" s="57">
        <v>698</v>
      </c>
      <c r="O153" s="57">
        <v>591</v>
      </c>
      <c r="P153" s="57">
        <v>481</v>
      </c>
      <c r="Q153" s="112">
        <v>1226</v>
      </c>
      <c r="R153" s="24"/>
      <c r="S153" s="25">
        <v>849.5</v>
      </c>
      <c r="T153" s="28">
        <v>901.5</v>
      </c>
      <c r="U153" s="28">
        <v>668</v>
      </c>
      <c r="V153" s="28">
        <v>701</v>
      </c>
      <c r="W153" s="64">
        <v>732.5</v>
      </c>
      <c r="X153" s="110">
        <v>609</v>
      </c>
      <c r="Y153" s="110">
        <v>677</v>
      </c>
      <c r="Z153" s="110">
        <v>611</v>
      </c>
      <c r="AA153" s="66">
        <v>879</v>
      </c>
      <c r="AB153" s="24"/>
      <c r="AC153" s="25">
        <v>6812.5</v>
      </c>
      <c r="AD153" s="28">
        <v>7545.5</v>
      </c>
      <c r="AE153" s="28">
        <v>5565.5</v>
      </c>
      <c r="AF153" s="28">
        <v>5162.5</v>
      </c>
      <c r="AG153" s="28">
        <v>6350.5</v>
      </c>
      <c r="AH153" s="80">
        <v>6972</v>
      </c>
      <c r="AI153" s="64">
        <v>7165</v>
      </c>
      <c r="AJ153" s="64">
        <v>7440</v>
      </c>
      <c r="AK153" s="112">
        <v>7418</v>
      </c>
      <c r="AM153" s="33">
        <v>36.615558999999998</v>
      </c>
      <c r="AN153" s="34">
        <v>-121.820348</v>
      </c>
      <c r="AO153" s="1">
        <f t="shared" si="11"/>
        <v>112</v>
      </c>
    </row>
    <row r="154" spans="1:41" x14ac:dyDescent="0.2">
      <c r="A154" s="2">
        <v>123</v>
      </c>
      <c r="B154" s="9">
        <f t="shared" si="12"/>
        <v>159</v>
      </c>
      <c r="C154" s="10" t="s">
        <v>307</v>
      </c>
      <c r="D154" s="10" t="s">
        <v>308</v>
      </c>
      <c r="E154" s="76">
        <f t="shared" si="10"/>
        <v>662.72222222222217</v>
      </c>
      <c r="F154" s="26">
        <f t="shared" si="13"/>
        <v>571.88888888888891</v>
      </c>
      <c r="G154" s="27">
        <f t="shared" si="14"/>
        <v>5750.9444444444443</v>
      </c>
      <c r="I154" s="25">
        <v>616</v>
      </c>
      <c r="J154" s="28">
        <v>888</v>
      </c>
      <c r="K154" s="28">
        <v>796.5</v>
      </c>
      <c r="L154" s="28">
        <v>836</v>
      </c>
      <c r="M154" s="28">
        <v>632</v>
      </c>
      <c r="N154" s="57">
        <v>428</v>
      </c>
      <c r="O154" s="57">
        <v>444</v>
      </c>
      <c r="P154" s="57">
        <v>444</v>
      </c>
      <c r="Q154" s="112">
        <v>880</v>
      </c>
      <c r="R154" s="24"/>
      <c r="S154" s="25">
        <v>646</v>
      </c>
      <c r="T154" s="28">
        <v>601</v>
      </c>
      <c r="U154" s="28">
        <v>569.5</v>
      </c>
      <c r="V154" s="28">
        <v>679</v>
      </c>
      <c r="W154" s="64">
        <v>537.5</v>
      </c>
      <c r="X154" s="110">
        <v>501</v>
      </c>
      <c r="Y154" s="110">
        <v>529</v>
      </c>
      <c r="Z154" s="110">
        <v>489</v>
      </c>
      <c r="AA154" s="66">
        <v>595</v>
      </c>
      <c r="AB154" s="24"/>
      <c r="AC154" s="25">
        <v>6111</v>
      </c>
      <c r="AD154" s="28">
        <v>6285</v>
      </c>
      <c r="AE154" s="28">
        <v>6049</v>
      </c>
      <c r="AF154" s="28">
        <v>6580.5</v>
      </c>
      <c r="AG154" s="28">
        <v>4689</v>
      </c>
      <c r="AH154" s="80">
        <v>5208</v>
      </c>
      <c r="AI154" s="64">
        <v>5485</v>
      </c>
      <c r="AJ154" s="64">
        <v>5629</v>
      </c>
      <c r="AK154" s="112">
        <v>5722</v>
      </c>
      <c r="AM154" s="33">
        <v>36.660167000000001</v>
      </c>
      <c r="AN154" s="34">
        <v>-121.59010499999999</v>
      </c>
      <c r="AO154" s="1">
        <f t="shared" si="11"/>
        <v>123</v>
      </c>
    </row>
    <row r="155" spans="1:41" x14ac:dyDescent="0.2">
      <c r="A155" s="2">
        <v>115</v>
      </c>
      <c r="B155" s="9">
        <f t="shared" si="12"/>
        <v>153</v>
      </c>
      <c r="C155" s="10" t="s">
        <v>183</v>
      </c>
      <c r="D155" s="10" t="s">
        <v>184</v>
      </c>
      <c r="E155" s="76">
        <f t="shared" si="10"/>
        <v>772.77777777777783</v>
      </c>
      <c r="F155" s="26">
        <f t="shared" si="13"/>
        <v>750.16666666666663</v>
      </c>
      <c r="G155" s="27">
        <f t="shared" si="14"/>
        <v>6498.8888888888887</v>
      </c>
      <c r="I155" s="25">
        <v>968.5</v>
      </c>
      <c r="J155" s="28">
        <v>1086.5</v>
      </c>
      <c r="K155" s="28">
        <v>529.5</v>
      </c>
      <c r="L155" s="28">
        <v>505</v>
      </c>
      <c r="M155" s="28">
        <v>683.5</v>
      </c>
      <c r="N155" s="57">
        <v>1032</v>
      </c>
      <c r="O155" s="57">
        <v>563</v>
      </c>
      <c r="P155" s="57">
        <v>583</v>
      </c>
      <c r="Q155" s="112">
        <v>1004</v>
      </c>
      <c r="R155" s="24"/>
      <c r="S155" s="25">
        <v>812.5</v>
      </c>
      <c r="T155" s="28">
        <v>837.5</v>
      </c>
      <c r="U155" s="28">
        <v>686</v>
      </c>
      <c r="V155" s="28">
        <v>692.5</v>
      </c>
      <c r="W155" s="64">
        <v>731</v>
      </c>
      <c r="X155" s="110">
        <v>848</v>
      </c>
      <c r="Y155" s="110">
        <v>721</v>
      </c>
      <c r="Z155" s="110">
        <v>603</v>
      </c>
      <c r="AA155" s="66">
        <v>820</v>
      </c>
      <c r="AB155" s="24"/>
      <c r="AC155" s="25">
        <v>6528.5</v>
      </c>
      <c r="AD155" s="28">
        <v>7319</v>
      </c>
      <c r="AE155" s="28">
        <v>5624</v>
      </c>
      <c r="AF155" s="28">
        <v>5270</v>
      </c>
      <c r="AG155" s="28">
        <v>6342.5</v>
      </c>
      <c r="AH155" s="80">
        <v>6973</v>
      </c>
      <c r="AI155" s="64">
        <v>7053</v>
      </c>
      <c r="AJ155" s="64">
        <v>6744</v>
      </c>
      <c r="AK155" s="112">
        <v>6636</v>
      </c>
      <c r="AM155" s="33">
        <v>36.625214</v>
      </c>
      <c r="AN155" s="34">
        <v>-121.81565399999999</v>
      </c>
      <c r="AO155" s="1">
        <f t="shared" si="11"/>
        <v>115</v>
      </c>
    </row>
    <row r="156" spans="1:41" x14ac:dyDescent="0.2">
      <c r="A156" s="2">
        <v>126</v>
      </c>
      <c r="B156" s="9">
        <f t="shared" si="12"/>
        <v>151</v>
      </c>
      <c r="C156" s="10" t="s">
        <v>54</v>
      </c>
      <c r="D156" s="10" t="s">
        <v>55</v>
      </c>
      <c r="E156" s="76">
        <f t="shared" si="10"/>
        <v>573.33333333333337</v>
      </c>
      <c r="F156" s="26">
        <f t="shared" si="13"/>
        <v>584.88888888888891</v>
      </c>
      <c r="G156" s="27">
        <f t="shared" si="14"/>
        <v>6707.333333333333</v>
      </c>
      <c r="I156" s="25">
        <v>521</v>
      </c>
      <c r="J156" s="28">
        <v>570.5</v>
      </c>
      <c r="K156" s="28">
        <v>400.5</v>
      </c>
      <c r="L156" s="28">
        <v>402.5</v>
      </c>
      <c r="M156" s="28">
        <v>623.5</v>
      </c>
      <c r="N156" s="57">
        <v>692</v>
      </c>
      <c r="O156" s="57">
        <v>526</v>
      </c>
      <c r="P156" s="57">
        <v>839</v>
      </c>
      <c r="Q156" s="112">
        <v>585</v>
      </c>
      <c r="R156" s="24"/>
      <c r="S156" s="25">
        <v>566.5</v>
      </c>
      <c r="T156" s="28">
        <v>529.5</v>
      </c>
      <c r="U156" s="28">
        <v>496.5</v>
      </c>
      <c r="V156" s="28">
        <v>497.5</v>
      </c>
      <c r="W156" s="64">
        <v>636</v>
      </c>
      <c r="X156" s="110">
        <v>664</v>
      </c>
      <c r="Y156" s="110">
        <v>606</v>
      </c>
      <c r="Z156" s="110">
        <v>704</v>
      </c>
      <c r="AA156" s="66">
        <v>564</v>
      </c>
      <c r="AB156" s="24"/>
      <c r="AC156" s="25">
        <v>6706</v>
      </c>
      <c r="AD156" s="28">
        <v>5971</v>
      </c>
      <c r="AE156" s="28">
        <v>5647</v>
      </c>
      <c r="AF156" s="28">
        <v>5817</v>
      </c>
      <c r="AG156" s="28">
        <v>7004</v>
      </c>
      <c r="AH156" s="80">
        <v>7570</v>
      </c>
      <c r="AI156" s="64">
        <v>6917</v>
      </c>
      <c r="AJ156" s="64">
        <v>7447</v>
      </c>
      <c r="AK156" s="112">
        <v>7287</v>
      </c>
      <c r="AM156" s="33">
        <v>36.601253999999997</v>
      </c>
      <c r="AN156" s="34">
        <v>-121.92646999999999</v>
      </c>
      <c r="AO156" s="1">
        <f t="shared" si="11"/>
        <v>126</v>
      </c>
    </row>
    <row r="157" spans="1:41" x14ac:dyDescent="0.2">
      <c r="A157" s="2">
        <v>129</v>
      </c>
      <c r="B157" s="9">
        <f t="shared" si="12"/>
        <v>157</v>
      </c>
      <c r="C157" s="10" t="s">
        <v>64</v>
      </c>
      <c r="D157" s="10" t="s">
        <v>65</v>
      </c>
      <c r="E157" s="76">
        <f t="shared" si="10"/>
        <v>561.57142857142856</v>
      </c>
      <c r="F157" s="26">
        <f t="shared" si="13"/>
        <v>622.57142857142856</v>
      </c>
      <c r="G157" s="27">
        <f t="shared" si="14"/>
        <v>5898.0714285714284</v>
      </c>
      <c r="I157" s="25">
        <v>742</v>
      </c>
      <c r="J157" s="28">
        <v>621</v>
      </c>
      <c r="K157" s="28">
        <v>524.5</v>
      </c>
      <c r="L157" s="28">
        <v>498</v>
      </c>
      <c r="M157" s="28">
        <v>550.5</v>
      </c>
      <c r="N157" s="57">
        <v>499</v>
      </c>
      <c r="O157" s="57">
        <v>496</v>
      </c>
      <c r="P157" s="57"/>
      <c r="Q157" s="112"/>
      <c r="R157" s="24"/>
      <c r="S157" s="25">
        <v>737.5</v>
      </c>
      <c r="T157" s="28">
        <v>694.5</v>
      </c>
      <c r="U157" s="28">
        <v>659</v>
      </c>
      <c r="V157" s="28">
        <v>688</v>
      </c>
      <c r="W157" s="64">
        <v>584</v>
      </c>
      <c r="X157" s="110">
        <v>542</v>
      </c>
      <c r="Y157" s="110">
        <v>453</v>
      </c>
      <c r="Z157" s="110"/>
      <c r="AA157" s="66"/>
      <c r="AB157" s="24"/>
      <c r="AC157" s="25">
        <v>6730.5</v>
      </c>
      <c r="AD157" s="28">
        <v>5674</v>
      </c>
      <c r="AE157" s="28">
        <v>5497</v>
      </c>
      <c r="AF157" s="28">
        <v>5853.5</v>
      </c>
      <c r="AG157" s="28">
        <v>5595.5</v>
      </c>
      <c r="AH157" s="80">
        <v>5917</v>
      </c>
      <c r="AI157" s="64">
        <v>6019</v>
      </c>
      <c r="AJ157" s="64"/>
      <c r="AK157" s="112"/>
      <c r="AM157" s="33">
        <v>36.664977</v>
      </c>
      <c r="AN157" s="34">
        <v>-121.752634</v>
      </c>
      <c r="AO157" s="1">
        <f t="shared" si="11"/>
        <v>129</v>
      </c>
    </row>
    <row r="158" spans="1:41" x14ac:dyDescent="0.2">
      <c r="A158" s="2">
        <v>120</v>
      </c>
      <c r="B158" s="9">
        <f t="shared" si="12"/>
        <v>156</v>
      </c>
      <c r="C158" s="10" t="s">
        <v>185</v>
      </c>
      <c r="D158" s="10" t="s">
        <v>188</v>
      </c>
      <c r="E158" s="76">
        <f t="shared" si="10"/>
        <v>660.72222222222217</v>
      </c>
      <c r="F158" s="26">
        <f t="shared" si="13"/>
        <v>667.5</v>
      </c>
      <c r="G158" s="27">
        <f t="shared" si="14"/>
        <v>5927.833333333333</v>
      </c>
      <c r="I158" s="25">
        <v>845</v>
      </c>
      <c r="J158" s="28">
        <v>889</v>
      </c>
      <c r="K158" s="28">
        <v>576</v>
      </c>
      <c r="L158" s="28">
        <v>529</v>
      </c>
      <c r="M158" s="28">
        <v>603.5</v>
      </c>
      <c r="N158" s="57">
        <v>791</v>
      </c>
      <c r="O158" s="57">
        <v>419</v>
      </c>
      <c r="P158" s="57">
        <v>515</v>
      </c>
      <c r="Q158" s="112">
        <v>779</v>
      </c>
      <c r="R158" s="24"/>
      <c r="S158" s="25">
        <v>820</v>
      </c>
      <c r="T158" s="28">
        <v>802</v>
      </c>
      <c r="U158" s="28">
        <v>645.5</v>
      </c>
      <c r="V158" s="28">
        <v>641.5</v>
      </c>
      <c r="W158" s="64">
        <v>597.5</v>
      </c>
      <c r="X158" s="110">
        <v>730</v>
      </c>
      <c r="Y158" s="110">
        <v>511</v>
      </c>
      <c r="Z158" s="110">
        <v>486</v>
      </c>
      <c r="AA158" s="66">
        <v>774</v>
      </c>
      <c r="AB158" s="24"/>
      <c r="AC158" s="25">
        <v>6305</v>
      </c>
      <c r="AD158" s="28">
        <v>6705</v>
      </c>
      <c r="AE158" s="28">
        <v>5566.5</v>
      </c>
      <c r="AF158" s="28">
        <v>5099.5</v>
      </c>
      <c r="AG158" s="28">
        <v>5364.5</v>
      </c>
      <c r="AH158" s="80">
        <v>5800</v>
      </c>
      <c r="AI158" s="64">
        <v>6398</v>
      </c>
      <c r="AJ158" s="64">
        <v>5942</v>
      </c>
      <c r="AK158" s="112">
        <v>6170</v>
      </c>
      <c r="AM158" s="33">
        <v>36.600337000000003</v>
      </c>
      <c r="AN158" s="34">
        <v>-121.82792999999999</v>
      </c>
      <c r="AO158" s="1">
        <f t="shared" si="11"/>
        <v>120</v>
      </c>
    </row>
    <row r="159" spans="1:41" x14ac:dyDescent="0.2">
      <c r="A159" s="2">
        <v>127</v>
      </c>
      <c r="B159" s="9">
        <f t="shared" si="12"/>
        <v>164</v>
      </c>
      <c r="C159" s="10" t="s">
        <v>129</v>
      </c>
      <c r="D159" s="10" t="s">
        <v>130</v>
      </c>
      <c r="E159" s="76">
        <f t="shared" si="10"/>
        <v>484.83333333333331</v>
      </c>
      <c r="F159" s="26">
        <f t="shared" si="13"/>
        <v>552.94444444444446</v>
      </c>
      <c r="G159" s="27">
        <f t="shared" si="14"/>
        <v>5518.1111111111113</v>
      </c>
      <c r="I159" s="25">
        <v>596.5</v>
      </c>
      <c r="J159" s="28">
        <v>553</v>
      </c>
      <c r="K159" s="28">
        <v>505</v>
      </c>
      <c r="L159" s="28">
        <v>514</v>
      </c>
      <c r="M159" s="28">
        <v>453</v>
      </c>
      <c r="N159" s="57">
        <v>465</v>
      </c>
      <c r="O159" s="57">
        <v>617</v>
      </c>
      <c r="P159" s="57">
        <v>428</v>
      </c>
      <c r="Q159" s="112">
        <v>232</v>
      </c>
      <c r="R159" s="24"/>
      <c r="S159" s="25">
        <v>645</v>
      </c>
      <c r="T159" s="28">
        <v>621</v>
      </c>
      <c r="U159" s="28">
        <v>560</v>
      </c>
      <c r="V159" s="28">
        <v>548.5</v>
      </c>
      <c r="W159" s="64">
        <v>462</v>
      </c>
      <c r="X159" s="110">
        <v>519</v>
      </c>
      <c r="Y159" s="110">
        <v>565</v>
      </c>
      <c r="Z159" s="110">
        <v>444</v>
      </c>
      <c r="AA159" s="66">
        <v>612</v>
      </c>
      <c r="AB159" s="24"/>
      <c r="AC159" s="25">
        <v>6140</v>
      </c>
      <c r="AD159" s="28">
        <v>5917</v>
      </c>
      <c r="AE159" s="28">
        <v>5745.5</v>
      </c>
      <c r="AF159" s="28">
        <v>5855.5</v>
      </c>
      <c r="AG159" s="28">
        <v>4991</v>
      </c>
      <c r="AH159" s="80">
        <v>5101</v>
      </c>
      <c r="AI159" s="64">
        <v>5461</v>
      </c>
      <c r="AJ159" s="64">
        <v>5200</v>
      </c>
      <c r="AK159" s="112">
        <v>5252</v>
      </c>
      <c r="AM159" s="33">
        <v>36.532102999999999</v>
      </c>
      <c r="AN159" s="34">
        <v>-121.74929</v>
      </c>
      <c r="AO159" s="1">
        <f t="shared" si="11"/>
        <v>127</v>
      </c>
    </row>
    <row r="160" spans="1:41" x14ac:dyDescent="0.2">
      <c r="A160" s="2">
        <v>119</v>
      </c>
      <c r="B160" s="9">
        <f t="shared" si="12"/>
        <v>154</v>
      </c>
      <c r="C160" s="10" t="s">
        <v>185</v>
      </c>
      <c r="D160" s="10" t="s">
        <v>296</v>
      </c>
      <c r="E160" s="76">
        <f t="shared" si="10"/>
        <v>595.38888888888891</v>
      </c>
      <c r="F160" s="26">
        <f t="shared" si="13"/>
        <v>578.66666666666663</v>
      </c>
      <c r="G160" s="27">
        <f t="shared" si="14"/>
        <v>6165</v>
      </c>
      <c r="I160" s="25">
        <v>778.5</v>
      </c>
      <c r="J160" s="28">
        <v>703.5</v>
      </c>
      <c r="K160" s="28">
        <v>349</v>
      </c>
      <c r="L160" s="28">
        <v>422</v>
      </c>
      <c r="M160" s="28">
        <v>562.5</v>
      </c>
      <c r="N160" s="57">
        <v>605</v>
      </c>
      <c r="O160" s="57">
        <v>597</v>
      </c>
      <c r="P160" s="57">
        <v>465</v>
      </c>
      <c r="Q160" s="112">
        <v>876</v>
      </c>
      <c r="R160" s="24"/>
      <c r="S160" s="25">
        <v>692</v>
      </c>
      <c r="T160" s="28">
        <v>626</v>
      </c>
      <c r="U160" s="28">
        <v>422.5</v>
      </c>
      <c r="V160" s="28">
        <v>456</v>
      </c>
      <c r="W160" s="64">
        <v>635.5</v>
      </c>
      <c r="X160" s="110">
        <v>583</v>
      </c>
      <c r="Y160" s="110">
        <v>484</v>
      </c>
      <c r="Z160" s="110">
        <v>641</v>
      </c>
      <c r="AA160" s="66">
        <v>668</v>
      </c>
      <c r="AB160" s="24"/>
      <c r="AC160" s="25">
        <v>7053</v>
      </c>
      <c r="AD160" s="28">
        <v>6715</v>
      </c>
      <c r="AE160" s="28">
        <v>4247</v>
      </c>
      <c r="AF160" s="28">
        <v>4475</v>
      </c>
      <c r="AG160" s="28">
        <v>7413</v>
      </c>
      <c r="AH160" s="80">
        <v>6346</v>
      </c>
      <c r="AI160" s="64">
        <v>6259</v>
      </c>
      <c r="AJ160" s="64">
        <v>6345</v>
      </c>
      <c r="AK160" s="112">
        <v>6632</v>
      </c>
      <c r="AM160" s="33">
        <v>36.650427999999998</v>
      </c>
      <c r="AN160" s="34">
        <v>-121.803256</v>
      </c>
      <c r="AO160" s="1">
        <f t="shared" si="11"/>
        <v>119</v>
      </c>
    </row>
    <row r="161" spans="1:41" x14ac:dyDescent="0.2">
      <c r="A161" s="2">
        <v>130</v>
      </c>
      <c r="B161" s="9">
        <f t="shared" si="12"/>
        <v>163</v>
      </c>
      <c r="C161" s="10" t="s">
        <v>53</v>
      </c>
      <c r="D161" s="10" t="s">
        <v>259</v>
      </c>
      <c r="E161" s="76">
        <f t="shared" si="10"/>
        <v>446.88888888888891</v>
      </c>
      <c r="F161" s="26">
        <f t="shared" si="13"/>
        <v>614.44444444444446</v>
      </c>
      <c r="G161" s="27">
        <f t="shared" si="14"/>
        <v>5530.666666666667</v>
      </c>
      <c r="I161" s="25">
        <v>445.5</v>
      </c>
      <c r="J161" s="28">
        <v>409.5</v>
      </c>
      <c r="K161" s="28">
        <v>412</v>
      </c>
      <c r="L161" s="28">
        <v>499.5</v>
      </c>
      <c r="M161" s="28">
        <v>476.5</v>
      </c>
      <c r="N161" s="57">
        <v>462</v>
      </c>
      <c r="O161" s="57">
        <v>427</v>
      </c>
      <c r="P161" s="57">
        <v>436</v>
      </c>
      <c r="Q161" s="112">
        <v>454</v>
      </c>
      <c r="R161" s="24"/>
      <c r="S161" s="25">
        <v>757</v>
      </c>
      <c r="T161" s="28">
        <v>757</v>
      </c>
      <c r="U161" s="28">
        <v>582.5</v>
      </c>
      <c r="V161" s="28">
        <v>611.5</v>
      </c>
      <c r="W161" s="64">
        <v>513</v>
      </c>
      <c r="X161" s="110">
        <v>617</v>
      </c>
      <c r="Y161" s="110">
        <v>533</v>
      </c>
      <c r="Z161" s="110">
        <v>659</v>
      </c>
      <c r="AA161" s="66">
        <v>500</v>
      </c>
      <c r="AB161" s="24"/>
      <c r="AC161" s="25">
        <v>5683.5</v>
      </c>
      <c r="AD161" s="28">
        <v>5431</v>
      </c>
      <c r="AE161" s="28">
        <v>5094.5</v>
      </c>
      <c r="AF161" s="28">
        <v>5339.5</v>
      </c>
      <c r="AG161" s="28">
        <v>5003.5</v>
      </c>
      <c r="AH161" s="80">
        <v>5777</v>
      </c>
      <c r="AI161" s="64">
        <v>5785</v>
      </c>
      <c r="AJ161" s="64">
        <v>5844</v>
      </c>
      <c r="AK161" s="112">
        <v>5818</v>
      </c>
      <c r="AM161" s="33">
        <v>36.596969000000001</v>
      </c>
      <c r="AN161" s="34">
        <v>-121.885358</v>
      </c>
      <c r="AO161" s="1">
        <f t="shared" si="11"/>
        <v>130</v>
      </c>
    </row>
    <row r="162" spans="1:41" x14ac:dyDescent="0.2">
      <c r="A162" s="2">
        <v>132</v>
      </c>
      <c r="B162" s="9">
        <f t="shared" si="12"/>
        <v>160</v>
      </c>
      <c r="C162" s="10" t="s">
        <v>122</v>
      </c>
      <c r="D162" s="10" t="s">
        <v>123</v>
      </c>
      <c r="E162" s="76">
        <f t="shared" si="10"/>
        <v>391.55555555555554</v>
      </c>
      <c r="F162" s="26">
        <f t="shared" si="13"/>
        <v>509.88888888888891</v>
      </c>
      <c r="G162" s="27">
        <f t="shared" si="14"/>
        <v>5646.4444444444443</v>
      </c>
      <c r="I162" s="25">
        <v>266</v>
      </c>
      <c r="J162" s="28">
        <v>418</v>
      </c>
      <c r="K162" s="28">
        <v>283</v>
      </c>
      <c r="L162" s="28">
        <v>242</v>
      </c>
      <c r="M162" s="28">
        <v>477</v>
      </c>
      <c r="N162" s="57">
        <v>400</v>
      </c>
      <c r="O162" s="57">
        <v>537</v>
      </c>
      <c r="P162" s="57">
        <v>413</v>
      </c>
      <c r="Q162" s="112">
        <v>488</v>
      </c>
      <c r="R162" s="24"/>
      <c r="S162" s="25">
        <v>477</v>
      </c>
      <c r="T162" s="28">
        <v>469.5</v>
      </c>
      <c r="U162" s="28">
        <v>462.5</v>
      </c>
      <c r="V162" s="28">
        <v>442.5</v>
      </c>
      <c r="W162" s="64">
        <v>502.5</v>
      </c>
      <c r="X162" s="110">
        <v>502</v>
      </c>
      <c r="Y162" s="110">
        <v>512</v>
      </c>
      <c r="Z162" s="110">
        <v>593</v>
      </c>
      <c r="AA162" s="66">
        <v>628</v>
      </c>
      <c r="AB162" s="24"/>
      <c r="AC162" s="25">
        <v>5156</v>
      </c>
      <c r="AD162" s="28">
        <v>5351</v>
      </c>
      <c r="AE162" s="28">
        <v>5390.5</v>
      </c>
      <c r="AF162" s="28">
        <v>4816.5</v>
      </c>
      <c r="AG162" s="28">
        <v>5835</v>
      </c>
      <c r="AH162" s="80">
        <v>5531</v>
      </c>
      <c r="AI162" s="64">
        <v>6038</v>
      </c>
      <c r="AJ162" s="64">
        <v>6328</v>
      </c>
      <c r="AK162" s="112">
        <v>6372</v>
      </c>
      <c r="AM162" s="33">
        <v>36.696719000000002</v>
      </c>
      <c r="AN162" s="34">
        <v>-121.613956</v>
      </c>
      <c r="AO162" s="1">
        <f t="shared" si="11"/>
        <v>132</v>
      </c>
    </row>
    <row r="163" spans="1:41" x14ac:dyDescent="0.2">
      <c r="A163" s="2">
        <v>150</v>
      </c>
      <c r="B163" s="9">
        <f t="shared" si="12"/>
        <v>175</v>
      </c>
      <c r="C163" s="10" t="s">
        <v>294</v>
      </c>
      <c r="D163" s="10" t="s">
        <v>295</v>
      </c>
      <c r="E163" s="76">
        <f t="shared" si="10"/>
        <v>393.5</v>
      </c>
      <c r="F163" s="26">
        <f t="shared" si="13"/>
        <v>369.72222222222223</v>
      </c>
      <c r="G163" s="27">
        <f t="shared" si="14"/>
        <v>4105.333333333333</v>
      </c>
      <c r="I163" s="25">
        <v>536.5</v>
      </c>
      <c r="J163" s="28">
        <v>336.5</v>
      </c>
      <c r="K163" s="28">
        <v>627</v>
      </c>
      <c r="L163" s="28">
        <v>647</v>
      </c>
      <c r="M163" s="28">
        <v>242.5</v>
      </c>
      <c r="N163" s="57">
        <v>387</v>
      </c>
      <c r="O163" s="57">
        <v>243</v>
      </c>
      <c r="P163" s="57">
        <v>243</v>
      </c>
      <c r="Q163" s="112">
        <v>279</v>
      </c>
      <c r="R163" s="24"/>
      <c r="S163" s="25">
        <v>202.5</v>
      </c>
      <c r="T163" s="28">
        <v>261.5</v>
      </c>
      <c r="U163" s="28">
        <v>755.5</v>
      </c>
      <c r="V163" s="28">
        <v>741.5</v>
      </c>
      <c r="W163" s="64">
        <v>264.5</v>
      </c>
      <c r="X163" s="110">
        <v>341</v>
      </c>
      <c r="Y163" s="110">
        <v>238</v>
      </c>
      <c r="Z163" s="110">
        <v>266</v>
      </c>
      <c r="AA163" s="66">
        <v>257</v>
      </c>
      <c r="AB163" s="24"/>
      <c r="AC163" s="25">
        <v>2590.5</v>
      </c>
      <c r="AD163" s="28">
        <v>2914.5</v>
      </c>
      <c r="AE163" s="28">
        <v>7355.5</v>
      </c>
      <c r="AF163" s="28">
        <v>7823.5</v>
      </c>
      <c r="AG163" s="28">
        <v>3180</v>
      </c>
      <c r="AH163" s="80">
        <v>3013</v>
      </c>
      <c r="AI163" s="64">
        <v>3461</v>
      </c>
      <c r="AJ163" s="64">
        <v>3256</v>
      </c>
      <c r="AK163" s="112">
        <v>3354</v>
      </c>
      <c r="AM163" s="33">
        <v>36.666167000000002</v>
      </c>
      <c r="AN163" s="34">
        <v>-121.809089</v>
      </c>
      <c r="AO163" s="1">
        <f t="shared" si="11"/>
        <v>150</v>
      </c>
    </row>
    <row r="164" spans="1:41" x14ac:dyDescent="0.2">
      <c r="A164" s="2">
        <v>133</v>
      </c>
      <c r="B164" s="9">
        <f t="shared" si="12"/>
        <v>170</v>
      </c>
      <c r="C164" s="10" t="s">
        <v>196</v>
      </c>
      <c r="D164" s="10" t="s">
        <v>197</v>
      </c>
      <c r="E164" s="76">
        <f t="shared" si="10"/>
        <v>436.83333333333331</v>
      </c>
      <c r="F164" s="26">
        <f t="shared" si="13"/>
        <v>453.94444444444446</v>
      </c>
      <c r="G164" s="27">
        <f t="shared" si="14"/>
        <v>4825.8888888888887</v>
      </c>
      <c r="I164" s="25">
        <v>427</v>
      </c>
      <c r="J164" s="28">
        <v>478.5</v>
      </c>
      <c r="K164" s="28">
        <v>376</v>
      </c>
      <c r="L164" s="28">
        <v>488</v>
      </c>
      <c r="M164" s="28">
        <v>484</v>
      </c>
      <c r="N164" s="57">
        <v>425</v>
      </c>
      <c r="O164" s="57">
        <v>394</v>
      </c>
      <c r="P164" s="57">
        <v>440</v>
      </c>
      <c r="Q164" s="112">
        <v>419</v>
      </c>
      <c r="R164" s="24"/>
      <c r="S164" s="25">
        <v>438.5</v>
      </c>
      <c r="T164" s="28">
        <v>469</v>
      </c>
      <c r="U164" s="28">
        <v>394.5</v>
      </c>
      <c r="V164" s="28">
        <v>439.5</v>
      </c>
      <c r="W164" s="64">
        <v>403</v>
      </c>
      <c r="X164" s="110">
        <v>506</v>
      </c>
      <c r="Y164" s="110">
        <v>420</v>
      </c>
      <c r="Z164" s="110">
        <v>515</v>
      </c>
      <c r="AA164" s="66">
        <v>500</v>
      </c>
      <c r="AB164" s="24"/>
      <c r="AC164" s="25">
        <v>5313.5</v>
      </c>
      <c r="AD164" s="28">
        <v>5236.5</v>
      </c>
      <c r="AE164" s="28">
        <v>4590</v>
      </c>
      <c r="AF164" s="28">
        <v>4970</v>
      </c>
      <c r="AG164" s="28">
        <v>4545</v>
      </c>
      <c r="AH164" s="80">
        <v>4441</v>
      </c>
      <c r="AI164" s="64">
        <v>4685</v>
      </c>
      <c r="AJ164" s="64">
        <v>4959</v>
      </c>
      <c r="AK164" s="112">
        <v>4693</v>
      </c>
      <c r="AM164" s="33">
        <v>36.642443999999998</v>
      </c>
      <c r="AN164" s="34">
        <v>-121.63526</v>
      </c>
      <c r="AO164" s="1">
        <f t="shared" si="11"/>
        <v>133</v>
      </c>
    </row>
    <row r="165" spans="1:41" x14ac:dyDescent="0.2">
      <c r="A165" s="2">
        <v>131</v>
      </c>
      <c r="B165" s="9">
        <f t="shared" si="12"/>
        <v>171</v>
      </c>
      <c r="C165" s="10" t="s">
        <v>185</v>
      </c>
      <c r="D165" s="10" t="s">
        <v>189</v>
      </c>
      <c r="E165" s="76">
        <f t="shared" si="10"/>
        <v>485.77777777777777</v>
      </c>
      <c r="F165" s="26">
        <f t="shared" si="13"/>
        <v>501.27777777777777</v>
      </c>
      <c r="G165" s="27">
        <f t="shared" si="14"/>
        <v>4748.1111111111113</v>
      </c>
      <c r="I165" s="25">
        <v>673</v>
      </c>
      <c r="J165" s="28">
        <v>644</v>
      </c>
      <c r="K165" s="28">
        <v>441.5</v>
      </c>
      <c r="L165" s="28">
        <v>414</v>
      </c>
      <c r="M165" s="28">
        <v>514.5</v>
      </c>
      <c r="N165" s="57">
        <v>517</v>
      </c>
      <c r="O165" s="57">
        <v>386</v>
      </c>
      <c r="P165" s="57">
        <v>327</v>
      </c>
      <c r="Q165" s="112">
        <v>455</v>
      </c>
      <c r="R165" s="24"/>
      <c r="S165" s="25">
        <v>625.5</v>
      </c>
      <c r="T165" s="28">
        <v>572.5</v>
      </c>
      <c r="U165" s="28">
        <v>444.5</v>
      </c>
      <c r="V165" s="28">
        <v>495.5</v>
      </c>
      <c r="W165" s="64">
        <v>477.5</v>
      </c>
      <c r="X165" s="110">
        <v>504</v>
      </c>
      <c r="Y165" s="110">
        <v>431</v>
      </c>
      <c r="Z165" s="110">
        <v>366</v>
      </c>
      <c r="AA165" s="66">
        <v>595</v>
      </c>
      <c r="AB165" s="24"/>
      <c r="AC165" s="25">
        <v>5360.5</v>
      </c>
      <c r="AD165" s="28">
        <v>5382</v>
      </c>
      <c r="AE165" s="28">
        <v>4507</v>
      </c>
      <c r="AF165" s="28">
        <v>4257</v>
      </c>
      <c r="AG165" s="28">
        <v>4902.5</v>
      </c>
      <c r="AH165" s="80">
        <v>4328</v>
      </c>
      <c r="AI165" s="64">
        <v>4645</v>
      </c>
      <c r="AJ165" s="64">
        <v>4554</v>
      </c>
      <c r="AK165" s="112">
        <v>4797</v>
      </c>
      <c r="AM165" s="33">
        <v>36.592224000000002</v>
      </c>
      <c r="AN165" s="34">
        <v>-121.831706</v>
      </c>
      <c r="AO165" s="1">
        <f t="shared" si="11"/>
        <v>131</v>
      </c>
    </row>
    <row r="166" spans="1:41" x14ac:dyDescent="0.2">
      <c r="A166" s="2">
        <v>137</v>
      </c>
      <c r="B166" s="9">
        <f t="shared" si="12"/>
        <v>173</v>
      </c>
      <c r="C166" s="10" t="s">
        <v>244</v>
      </c>
      <c r="D166" s="10" t="s">
        <v>245</v>
      </c>
      <c r="E166" s="76">
        <f t="shared" si="10"/>
        <v>363.94444444444446</v>
      </c>
      <c r="F166" s="26">
        <f t="shared" si="13"/>
        <v>402.55555555555554</v>
      </c>
      <c r="G166" s="27">
        <f t="shared" si="14"/>
        <v>4520</v>
      </c>
      <c r="I166" s="25">
        <v>476</v>
      </c>
      <c r="J166" s="28">
        <v>409.5</v>
      </c>
      <c r="K166" s="28">
        <v>347.5</v>
      </c>
      <c r="L166" s="28">
        <v>385</v>
      </c>
      <c r="M166" s="28">
        <v>327.5</v>
      </c>
      <c r="N166" s="57">
        <v>331</v>
      </c>
      <c r="O166" s="57">
        <v>341</v>
      </c>
      <c r="P166" s="57">
        <v>376</v>
      </c>
      <c r="Q166" s="112">
        <v>282</v>
      </c>
      <c r="R166" s="24"/>
      <c r="S166" s="25">
        <v>450.5</v>
      </c>
      <c r="T166" s="28">
        <v>417.5</v>
      </c>
      <c r="U166" s="28">
        <v>372.5</v>
      </c>
      <c r="V166" s="28">
        <v>390</v>
      </c>
      <c r="W166" s="64">
        <v>365.5</v>
      </c>
      <c r="X166" s="110">
        <v>376</v>
      </c>
      <c r="Y166" s="110">
        <v>356</v>
      </c>
      <c r="Z166" s="110">
        <v>549</v>
      </c>
      <c r="AA166" s="66">
        <v>346</v>
      </c>
      <c r="AB166" s="24"/>
      <c r="AC166" s="25">
        <v>5399</v>
      </c>
      <c r="AD166" s="28">
        <v>4748.5</v>
      </c>
      <c r="AE166" s="28">
        <v>3968.5</v>
      </c>
      <c r="AF166" s="28">
        <v>4412.5</v>
      </c>
      <c r="AG166" s="28">
        <v>4113.5</v>
      </c>
      <c r="AH166" s="80">
        <v>4163</v>
      </c>
      <c r="AI166" s="64">
        <v>4722</v>
      </c>
      <c r="AJ166" s="64">
        <v>4726</v>
      </c>
      <c r="AK166" s="112">
        <v>4427</v>
      </c>
      <c r="AM166" s="33">
        <v>36.781585</v>
      </c>
      <c r="AN166" s="34">
        <v>-121.608847</v>
      </c>
      <c r="AO166" s="1">
        <f t="shared" si="11"/>
        <v>137</v>
      </c>
    </row>
    <row r="167" spans="1:41" x14ac:dyDescent="0.2">
      <c r="A167" s="2">
        <v>136</v>
      </c>
      <c r="B167" s="9">
        <f t="shared" si="12"/>
        <v>166</v>
      </c>
      <c r="C167" s="10" t="s">
        <v>263</v>
      </c>
      <c r="D167" s="10" t="s">
        <v>264</v>
      </c>
      <c r="E167" s="76">
        <f t="shared" si="10"/>
        <v>458.38888888888891</v>
      </c>
      <c r="F167" s="26">
        <f t="shared" si="13"/>
        <v>498.61111111111109</v>
      </c>
      <c r="G167" s="27">
        <f t="shared" si="14"/>
        <v>5361.7777777777774</v>
      </c>
      <c r="I167" s="25">
        <v>329</v>
      </c>
      <c r="J167" s="28">
        <v>400</v>
      </c>
      <c r="K167" s="28">
        <v>357.5</v>
      </c>
      <c r="L167" s="28">
        <v>425</v>
      </c>
      <c r="M167" s="28">
        <v>430</v>
      </c>
      <c r="N167" s="57">
        <v>513</v>
      </c>
      <c r="O167" s="57">
        <v>477</v>
      </c>
      <c r="P167" s="57">
        <v>532</v>
      </c>
      <c r="Q167" s="112">
        <v>662</v>
      </c>
      <c r="R167" s="24"/>
      <c r="S167" s="25">
        <v>391.5</v>
      </c>
      <c r="T167" s="28">
        <v>429</v>
      </c>
      <c r="U167" s="28">
        <v>467</v>
      </c>
      <c r="V167" s="28">
        <v>435</v>
      </c>
      <c r="W167" s="64">
        <v>469</v>
      </c>
      <c r="X167" s="110">
        <v>531</v>
      </c>
      <c r="Y167" s="110">
        <v>503</v>
      </c>
      <c r="Z167" s="110">
        <v>485</v>
      </c>
      <c r="AA167" s="66">
        <v>777</v>
      </c>
      <c r="AB167" s="24"/>
      <c r="AC167" s="25">
        <v>4133</v>
      </c>
      <c r="AD167" s="28">
        <v>4749.5</v>
      </c>
      <c r="AE167" s="28">
        <v>4819</v>
      </c>
      <c r="AF167" s="28">
        <v>4639</v>
      </c>
      <c r="AG167" s="28">
        <v>5517.5</v>
      </c>
      <c r="AH167" s="80">
        <v>6514</v>
      </c>
      <c r="AI167" s="64">
        <v>6131</v>
      </c>
      <c r="AJ167" s="64">
        <v>5643</v>
      </c>
      <c r="AK167" s="112">
        <v>6110</v>
      </c>
      <c r="AM167" s="33">
        <v>36.797711999999997</v>
      </c>
      <c r="AN167" s="34">
        <v>-121.734748</v>
      </c>
      <c r="AO167" s="1">
        <f t="shared" si="11"/>
        <v>136</v>
      </c>
    </row>
    <row r="168" spans="1:41" x14ac:dyDescent="0.2">
      <c r="A168" s="2">
        <v>134</v>
      </c>
      <c r="B168" s="9">
        <f t="shared" si="12"/>
        <v>168</v>
      </c>
      <c r="C168" s="10" t="s">
        <v>337</v>
      </c>
      <c r="D168" s="10" t="s">
        <v>338</v>
      </c>
      <c r="E168" s="76">
        <f t="shared" si="10"/>
        <v>509</v>
      </c>
      <c r="F168" s="26">
        <f t="shared" si="13"/>
        <v>474.27777777777777</v>
      </c>
      <c r="G168" s="27">
        <f t="shared" si="14"/>
        <v>5099.833333333333</v>
      </c>
      <c r="I168" s="25">
        <v>561.5</v>
      </c>
      <c r="J168" s="28">
        <v>616</v>
      </c>
      <c r="K168" s="28">
        <v>407</v>
      </c>
      <c r="L168" s="28">
        <v>390.5</v>
      </c>
      <c r="M168" s="28">
        <v>418</v>
      </c>
      <c r="N168" s="57">
        <v>537</v>
      </c>
      <c r="O168" s="57">
        <v>487</v>
      </c>
      <c r="P168" s="57">
        <v>684</v>
      </c>
      <c r="Q168" s="112">
        <v>480</v>
      </c>
      <c r="R168" s="24"/>
      <c r="S168" s="25">
        <v>355.5</v>
      </c>
      <c r="T168" s="28">
        <v>447</v>
      </c>
      <c r="U168" s="28">
        <v>387.5</v>
      </c>
      <c r="V168" s="28">
        <v>416.5</v>
      </c>
      <c r="W168" s="64">
        <v>399</v>
      </c>
      <c r="X168" s="110">
        <v>585</v>
      </c>
      <c r="Y168" s="110">
        <v>579</v>
      </c>
      <c r="Z168" s="110">
        <v>573</v>
      </c>
      <c r="AA168" s="66">
        <v>526</v>
      </c>
      <c r="AB168" s="24"/>
      <c r="AC168" s="25">
        <v>4235.5</v>
      </c>
      <c r="AD168" s="28">
        <v>4954</v>
      </c>
      <c r="AE168" s="28">
        <v>4221.5</v>
      </c>
      <c r="AF168" s="28">
        <v>4583.5</v>
      </c>
      <c r="AG168" s="28">
        <v>4683</v>
      </c>
      <c r="AH168" s="80">
        <v>5499</v>
      </c>
      <c r="AI168" s="64">
        <v>5771</v>
      </c>
      <c r="AJ168" s="64">
        <v>6111</v>
      </c>
      <c r="AK168" s="112">
        <v>5840</v>
      </c>
      <c r="AM168" s="33">
        <v>36.670234999999998</v>
      </c>
      <c r="AN168" s="34">
        <v>-121.79235300000001</v>
      </c>
      <c r="AO168" s="1">
        <f t="shared" si="11"/>
        <v>134</v>
      </c>
    </row>
    <row r="169" spans="1:41" x14ac:dyDescent="0.2">
      <c r="A169" s="2">
        <v>141</v>
      </c>
      <c r="B169" s="9">
        <f t="shared" si="12"/>
        <v>174</v>
      </c>
      <c r="C169" s="10" t="s">
        <v>39</v>
      </c>
      <c r="D169" s="10" t="s">
        <v>40</v>
      </c>
      <c r="E169" s="76">
        <f t="shared" si="10"/>
        <v>476</v>
      </c>
      <c r="F169" s="26">
        <f t="shared" si="13"/>
        <v>421.55555555555554</v>
      </c>
      <c r="G169" s="27">
        <f t="shared" si="14"/>
        <v>4484.666666666667</v>
      </c>
      <c r="I169" s="25">
        <v>390.5</v>
      </c>
      <c r="J169" s="28">
        <v>479</v>
      </c>
      <c r="K169" s="28">
        <v>583</v>
      </c>
      <c r="L169" s="28">
        <v>422.5</v>
      </c>
      <c r="M169" s="28">
        <v>407</v>
      </c>
      <c r="N169" s="57">
        <v>417</v>
      </c>
      <c r="O169" s="57">
        <v>539</v>
      </c>
      <c r="P169" s="57">
        <v>619</v>
      </c>
      <c r="Q169" s="112">
        <v>427</v>
      </c>
      <c r="R169" s="24"/>
      <c r="S169" s="25">
        <v>408.5</v>
      </c>
      <c r="T169" s="28">
        <v>372.5</v>
      </c>
      <c r="U169" s="28">
        <v>427</v>
      </c>
      <c r="V169" s="28">
        <v>352</v>
      </c>
      <c r="W169" s="64">
        <v>463</v>
      </c>
      <c r="X169" s="110">
        <v>470</v>
      </c>
      <c r="Y169" s="110">
        <v>453</v>
      </c>
      <c r="Z169" s="110">
        <v>556</v>
      </c>
      <c r="AA169" s="66">
        <v>292</v>
      </c>
      <c r="AB169" s="24"/>
      <c r="AC169" s="25">
        <v>4464.5</v>
      </c>
      <c r="AD169" s="28">
        <v>3960</v>
      </c>
      <c r="AE169" s="28">
        <v>4297</v>
      </c>
      <c r="AF169" s="28">
        <v>3913.5</v>
      </c>
      <c r="AG169" s="28">
        <v>4589</v>
      </c>
      <c r="AH169" s="80">
        <v>4743</v>
      </c>
      <c r="AI169" s="64">
        <v>4864</v>
      </c>
      <c r="AJ169" s="64">
        <v>4727</v>
      </c>
      <c r="AK169" s="112">
        <v>4804</v>
      </c>
      <c r="AM169" s="33">
        <v>36.723120999999999</v>
      </c>
      <c r="AN169" s="34">
        <v>-121.74538099999999</v>
      </c>
      <c r="AO169" s="1">
        <f t="shared" si="11"/>
        <v>141</v>
      </c>
    </row>
    <row r="170" spans="1:41" x14ac:dyDescent="0.2">
      <c r="A170" s="2">
        <v>145</v>
      </c>
      <c r="B170" s="9">
        <f t="shared" si="12"/>
        <v>181</v>
      </c>
      <c r="C170" s="10" t="s">
        <v>70</v>
      </c>
      <c r="D170" s="10" t="s">
        <v>71</v>
      </c>
      <c r="E170" s="76">
        <f t="shared" si="10"/>
        <v>313.44444444444446</v>
      </c>
      <c r="F170" s="26">
        <f t="shared" si="13"/>
        <v>333.11111111111109</v>
      </c>
      <c r="G170" s="27">
        <f t="shared" si="14"/>
        <v>3347.2777777777778</v>
      </c>
      <c r="I170" s="25">
        <v>451.5</v>
      </c>
      <c r="J170" s="28">
        <v>355.5</v>
      </c>
      <c r="K170" s="28">
        <v>229.5</v>
      </c>
      <c r="L170" s="28">
        <v>256.5</v>
      </c>
      <c r="M170" s="28">
        <v>236</v>
      </c>
      <c r="N170" s="57">
        <v>610</v>
      </c>
      <c r="O170" s="57">
        <v>218</v>
      </c>
      <c r="P170" s="57">
        <v>237</v>
      </c>
      <c r="Q170" s="112">
        <v>227</v>
      </c>
      <c r="R170" s="24"/>
      <c r="S170" s="25">
        <v>571</v>
      </c>
      <c r="T170" s="28">
        <v>348.5</v>
      </c>
      <c r="U170" s="28">
        <v>274</v>
      </c>
      <c r="V170" s="28">
        <v>295</v>
      </c>
      <c r="W170" s="64">
        <v>229.5</v>
      </c>
      <c r="X170" s="110">
        <v>507</v>
      </c>
      <c r="Y170" s="110">
        <v>190</v>
      </c>
      <c r="Z170" s="110">
        <v>368</v>
      </c>
      <c r="AA170" s="66">
        <v>215</v>
      </c>
      <c r="AB170" s="24"/>
      <c r="AC170" s="25">
        <v>5116</v>
      </c>
      <c r="AD170" s="28">
        <v>3826</v>
      </c>
      <c r="AE170" s="28">
        <v>2920</v>
      </c>
      <c r="AF170" s="28">
        <v>3147</v>
      </c>
      <c r="AG170" s="28">
        <v>2885.5</v>
      </c>
      <c r="AH170" s="80">
        <v>2742</v>
      </c>
      <c r="AI170" s="64">
        <v>2962</v>
      </c>
      <c r="AJ170" s="64">
        <v>3200</v>
      </c>
      <c r="AK170" s="112">
        <v>3327</v>
      </c>
      <c r="AM170" s="33">
        <v>36.572665999999998</v>
      </c>
      <c r="AN170" s="34">
        <v>-121.575644</v>
      </c>
      <c r="AO170" s="1">
        <f t="shared" si="11"/>
        <v>145</v>
      </c>
    </row>
    <row r="171" spans="1:41" x14ac:dyDescent="0.2">
      <c r="A171" s="2">
        <v>144</v>
      </c>
      <c r="B171" s="9">
        <f t="shared" si="12"/>
        <v>184</v>
      </c>
      <c r="C171" s="10" t="s">
        <v>160</v>
      </c>
      <c r="D171" s="10" t="s">
        <v>231</v>
      </c>
      <c r="E171" s="76">
        <f t="shared" si="10"/>
        <v>364.5</v>
      </c>
      <c r="F171" s="26">
        <f t="shared" si="13"/>
        <v>286.11111111111109</v>
      </c>
      <c r="G171" s="27">
        <f t="shared" si="14"/>
        <v>3199.4444444444443</v>
      </c>
      <c r="I171" s="25">
        <v>406.5</v>
      </c>
      <c r="J171" s="28">
        <v>528</v>
      </c>
      <c r="K171" s="28">
        <v>414.5</v>
      </c>
      <c r="L171" s="28">
        <v>559.5</v>
      </c>
      <c r="M171" s="28">
        <v>256</v>
      </c>
      <c r="N171" s="57">
        <v>302</v>
      </c>
      <c r="O171" s="57">
        <v>279</v>
      </c>
      <c r="P171" s="57">
        <v>341</v>
      </c>
      <c r="Q171" s="112">
        <v>194</v>
      </c>
      <c r="R171" s="24"/>
      <c r="S171" s="25">
        <v>306.5</v>
      </c>
      <c r="T171" s="28">
        <v>348</v>
      </c>
      <c r="U171" s="28">
        <v>328.5</v>
      </c>
      <c r="V171" s="28">
        <v>418</v>
      </c>
      <c r="W171" s="64">
        <v>230</v>
      </c>
      <c r="X171" s="110">
        <v>289</v>
      </c>
      <c r="Y171" s="110">
        <v>188</v>
      </c>
      <c r="Z171" s="110">
        <v>258</v>
      </c>
      <c r="AA171" s="66">
        <v>209</v>
      </c>
      <c r="AB171" s="24"/>
      <c r="AC171" s="25">
        <v>3406.5</v>
      </c>
      <c r="AD171" s="28">
        <v>3840.5</v>
      </c>
      <c r="AE171" s="28">
        <v>3353</v>
      </c>
      <c r="AF171" s="28">
        <v>3785</v>
      </c>
      <c r="AG171" s="28">
        <v>2991</v>
      </c>
      <c r="AH171" s="80">
        <v>2876</v>
      </c>
      <c r="AI171" s="64">
        <v>2915</v>
      </c>
      <c r="AJ171" s="64">
        <v>2888</v>
      </c>
      <c r="AK171" s="112">
        <v>2740</v>
      </c>
      <c r="AM171" s="33">
        <v>36.906125000000003</v>
      </c>
      <c r="AN171" s="34">
        <v>-121.67688</v>
      </c>
      <c r="AO171" s="1">
        <f t="shared" si="11"/>
        <v>144</v>
      </c>
    </row>
    <row r="172" spans="1:41" x14ac:dyDescent="0.2">
      <c r="A172" s="2">
        <v>148</v>
      </c>
      <c r="B172" s="9">
        <f t="shared" si="12"/>
        <v>180</v>
      </c>
      <c r="C172" s="10" t="s">
        <v>153</v>
      </c>
      <c r="D172" s="10" t="s">
        <v>154</v>
      </c>
      <c r="E172" s="76">
        <f t="shared" si="10"/>
        <v>306.94444444444446</v>
      </c>
      <c r="F172" s="26">
        <f t="shared" si="13"/>
        <v>309.55555555555554</v>
      </c>
      <c r="G172" s="27">
        <f t="shared" si="14"/>
        <v>3355.1666666666665</v>
      </c>
      <c r="I172" s="25">
        <v>520</v>
      </c>
      <c r="J172" s="28">
        <v>396.5</v>
      </c>
      <c r="K172" s="28">
        <v>247</v>
      </c>
      <c r="L172" s="28">
        <v>235</v>
      </c>
      <c r="M172" s="28">
        <v>205</v>
      </c>
      <c r="N172" s="57">
        <v>292</v>
      </c>
      <c r="O172" s="57">
        <v>311</v>
      </c>
      <c r="P172" s="57">
        <v>219</v>
      </c>
      <c r="Q172" s="112">
        <v>337</v>
      </c>
      <c r="R172" s="24"/>
      <c r="S172" s="25">
        <v>540</v>
      </c>
      <c r="T172" s="28">
        <v>412</v>
      </c>
      <c r="U172" s="28">
        <v>312.5</v>
      </c>
      <c r="V172" s="28">
        <v>300</v>
      </c>
      <c r="W172" s="64">
        <v>189.5</v>
      </c>
      <c r="X172" s="110">
        <v>284</v>
      </c>
      <c r="Y172" s="110">
        <v>292</v>
      </c>
      <c r="Z172" s="110">
        <v>255</v>
      </c>
      <c r="AA172" s="66">
        <v>201</v>
      </c>
      <c r="AB172" s="24"/>
      <c r="AC172" s="25">
        <v>4934</v>
      </c>
      <c r="AD172" s="28">
        <v>3314.5</v>
      </c>
      <c r="AE172" s="28">
        <v>3041</v>
      </c>
      <c r="AF172" s="28">
        <v>2945</v>
      </c>
      <c r="AG172" s="28">
        <v>2809</v>
      </c>
      <c r="AH172" s="80">
        <v>2990</v>
      </c>
      <c r="AI172" s="64">
        <v>3440</v>
      </c>
      <c r="AJ172" s="64">
        <v>3341</v>
      </c>
      <c r="AK172" s="112">
        <v>3382</v>
      </c>
      <c r="AM172" s="33">
        <v>36.632275999999997</v>
      </c>
      <c r="AN172" s="34">
        <v>-121.830184</v>
      </c>
      <c r="AO172" s="1">
        <f t="shared" si="11"/>
        <v>148</v>
      </c>
    </row>
    <row r="173" spans="1:41" x14ac:dyDescent="0.2">
      <c r="A173" s="2">
        <v>140</v>
      </c>
      <c r="B173" s="9">
        <f t="shared" si="12"/>
        <v>182</v>
      </c>
      <c r="C173" s="10" t="s">
        <v>111</v>
      </c>
      <c r="D173" s="10" t="s">
        <v>112</v>
      </c>
      <c r="E173" s="76">
        <f t="shared" si="10"/>
        <v>362.44444444444446</v>
      </c>
      <c r="F173" s="26">
        <f t="shared" si="13"/>
        <v>317.61111111111109</v>
      </c>
      <c r="G173" s="27">
        <f t="shared" si="14"/>
        <v>3260.1111111111113</v>
      </c>
      <c r="I173" s="25">
        <v>622</v>
      </c>
      <c r="J173" s="28">
        <v>321.5</v>
      </c>
      <c r="K173" s="28">
        <v>254</v>
      </c>
      <c r="L173" s="28">
        <v>194.5</v>
      </c>
      <c r="M173" s="28">
        <v>210</v>
      </c>
      <c r="N173" s="57">
        <v>376</v>
      </c>
      <c r="O173" s="57">
        <v>252</v>
      </c>
      <c r="P173" s="57">
        <v>522</v>
      </c>
      <c r="Q173" s="112">
        <v>510</v>
      </c>
      <c r="R173" s="24"/>
      <c r="S173" s="25">
        <v>432</v>
      </c>
      <c r="T173" s="28">
        <v>436</v>
      </c>
      <c r="U173" s="28">
        <v>283.5</v>
      </c>
      <c r="V173" s="28">
        <v>259.5</v>
      </c>
      <c r="W173" s="64">
        <v>210.5</v>
      </c>
      <c r="X173" s="110">
        <v>344</v>
      </c>
      <c r="Y173" s="110">
        <v>216</v>
      </c>
      <c r="Z173" s="110">
        <v>354</v>
      </c>
      <c r="AA173" s="66">
        <v>323</v>
      </c>
      <c r="AB173" s="24"/>
      <c r="AC173" s="25">
        <v>3972</v>
      </c>
      <c r="AD173" s="28">
        <v>4074</v>
      </c>
      <c r="AE173" s="28">
        <v>3005.5</v>
      </c>
      <c r="AF173" s="28">
        <v>2778</v>
      </c>
      <c r="AG173" s="28">
        <v>2670.5</v>
      </c>
      <c r="AH173" s="80">
        <v>3109</v>
      </c>
      <c r="AI173" s="64">
        <v>3162</v>
      </c>
      <c r="AJ173" s="64">
        <v>3327</v>
      </c>
      <c r="AK173" s="112">
        <v>3243</v>
      </c>
      <c r="AM173" s="33">
        <v>36.661776000000003</v>
      </c>
      <c r="AN173" s="34">
        <v>-121.668105</v>
      </c>
      <c r="AO173" s="1">
        <f t="shared" si="11"/>
        <v>140</v>
      </c>
    </row>
    <row r="174" spans="1:41" x14ac:dyDescent="0.2">
      <c r="A174" s="2">
        <v>139</v>
      </c>
      <c r="B174" s="9">
        <f t="shared" si="12"/>
        <v>178</v>
      </c>
      <c r="C174" s="10" t="s">
        <v>261</v>
      </c>
      <c r="D174" s="10" t="s">
        <v>262</v>
      </c>
      <c r="E174" s="76">
        <f t="shared" si="10"/>
        <v>273.55555555555554</v>
      </c>
      <c r="F174" s="26">
        <f t="shared" si="13"/>
        <v>299.94444444444446</v>
      </c>
      <c r="G174" s="27">
        <f t="shared" si="14"/>
        <v>3623.2777777777778</v>
      </c>
      <c r="I174" s="25">
        <v>230.5</v>
      </c>
      <c r="J174" s="28">
        <v>352</v>
      </c>
      <c r="K174" s="28">
        <v>261</v>
      </c>
      <c r="L174" s="28">
        <v>225</v>
      </c>
      <c r="M174" s="28">
        <v>275.5</v>
      </c>
      <c r="N174" s="57">
        <v>303</v>
      </c>
      <c r="O174" s="57">
        <v>258</v>
      </c>
      <c r="P174" s="57">
        <v>286</v>
      </c>
      <c r="Q174" s="112">
        <v>271</v>
      </c>
      <c r="R174" s="24"/>
      <c r="S174" s="25">
        <v>294.5</v>
      </c>
      <c r="T174" s="28">
        <v>346</v>
      </c>
      <c r="U174" s="28">
        <v>275</v>
      </c>
      <c r="V174" s="28">
        <v>283.5</v>
      </c>
      <c r="W174" s="64">
        <v>237.5</v>
      </c>
      <c r="X174" s="110">
        <v>369</v>
      </c>
      <c r="Y174" s="110">
        <v>284</v>
      </c>
      <c r="Z174" s="110">
        <v>346</v>
      </c>
      <c r="AA174" s="66">
        <v>264</v>
      </c>
      <c r="AB174" s="24"/>
      <c r="AC174" s="25">
        <v>3126.5</v>
      </c>
      <c r="AD174" s="28">
        <v>4177</v>
      </c>
      <c r="AE174" s="28">
        <v>3015</v>
      </c>
      <c r="AF174" s="28">
        <v>3180.5</v>
      </c>
      <c r="AG174" s="28">
        <v>3328.5</v>
      </c>
      <c r="AH174" s="80">
        <v>3852</v>
      </c>
      <c r="AI174" s="64">
        <v>4028</v>
      </c>
      <c r="AJ174" s="64">
        <v>3990</v>
      </c>
      <c r="AK174" s="112">
        <v>3912</v>
      </c>
      <c r="AM174" s="33">
        <v>36.700958999999997</v>
      </c>
      <c r="AN174" s="34">
        <v>-121.790913</v>
      </c>
      <c r="AO174" s="1">
        <f t="shared" si="11"/>
        <v>139</v>
      </c>
    </row>
    <row r="175" spans="1:41" x14ac:dyDescent="0.2">
      <c r="A175" s="2">
        <v>149</v>
      </c>
      <c r="B175" s="9">
        <f t="shared" si="12"/>
        <v>177</v>
      </c>
      <c r="C175" s="10" t="s">
        <v>48</v>
      </c>
      <c r="D175" s="10" t="s">
        <v>49</v>
      </c>
      <c r="E175" s="76">
        <f t="shared" si="10"/>
        <v>315.5</v>
      </c>
      <c r="F175" s="26">
        <f t="shared" si="13"/>
        <v>357.88888888888891</v>
      </c>
      <c r="G175" s="27">
        <f t="shared" si="14"/>
        <v>3829.3888888888887</v>
      </c>
      <c r="I175" s="25">
        <v>305</v>
      </c>
      <c r="J175" s="28">
        <v>240</v>
      </c>
      <c r="K175" s="28">
        <v>343</v>
      </c>
      <c r="L175" s="28">
        <v>331</v>
      </c>
      <c r="M175" s="28">
        <v>294.5</v>
      </c>
      <c r="N175" s="57">
        <v>414</v>
      </c>
      <c r="O175" s="57">
        <v>264</v>
      </c>
      <c r="P175" s="57">
        <v>313</v>
      </c>
      <c r="Q175" s="112">
        <v>335</v>
      </c>
      <c r="R175" s="24"/>
      <c r="S175" s="25">
        <v>291.5</v>
      </c>
      <c r="T175" s="28">
        <v>276</v>
      </c>
      <c r="U175" s="28">
        <v>358.5</v>
      </c>
      <c r="V175" s="28">
        <v>353.5</v>
      </c>
      <c r="W175" s="64">
        <v>356.5</v>
      </c>
      <c r="X175" s="110">
        <v>406</v>
      </c>
      <c r="Y175" s="110">
        <v>387</v>
      </c>
      <c r="Z175" s="110">
        <v>412</v>
      </c>
      <c r="AA175" s="66">
        <v>380</v>
      </c>
      <c r="AB175" s="24"/>
      <c r="AC175" s="25">
        <v>3081.5</v>
      </c>
      <c r="AD175" s="28">
        <v>2926.5</v>
      </c>
      <c r="AE175" s="28">
        <v>3697</v>
      </c>
      <c r="AF175" s="28">
        <v>3721</v>
      </c>
      <c r="AG175" s="28">
        <v>3860.5</v>
      </c>
      <c r="AH175" s="80">
        <v>4354</v>
      </c>
      <c r="AI175" s="64">
        <v>4459</v>
      </c>
      <c r="AJ175" s="64">
        <v>4027</v>
      </c>
      <c r="AK175" s="112">
        <v>4338</v>
      </c>
      <c r="AM175" s="33">
        <v>36.582801000000003</v>
      </c>
      <c r="AN175" s="34">
        <v>-121.498722</v>
      </c>
      <c r="AO175" s="1">
        <f t="shared" si="11"/>
        <v>149</v>
      </c>
    </row>
    <row r="176" spans="1:41" x14ac:dyDescent="0.2">
      <c r="A176" s="2">
        <v>142</v>
      </c>
      <c r="B176" s="9">
        <f t="shared" si="12"/>
        <v>187</v>
      </c>
      <c r="C176" s="10" t="s">
        <v>198</v>
      </c>
      <c r="D176" s="10" t="s">
        <v>199</v>
      </c>
      <c r="E176" s="76">
        <f t="shared" si="10"/>
        <v>209</v>
      </c>
      <c r="F176" s="26">
        <f t="shared" si="13"/>
        <v>269.22222222222223</v>
      </c>
      <c r="G176" s="27">
        <f t="shared" si="14"/>
        <v>2856.6666666666665</v>
      </c>
      <c r="I176" s="25">
        <v>197.5</v>
      </c>
      <c r="J176" s="28">
        <v>298</v>
      </c>
      <c r="K176" s="28">
        <v>248.5</v>
      </c>
      <c r="L176" s="28">
        <v>206.5</v>
      </c>
      <c r="M176" s="28">
        <v>222.5</v>
      </c>
      <c r="N176" s="57">
        <v>176</v>
      </c>
      <c r="O176" s="57">
        <v>189</v>
      </c>
      <c r="P176" s="57">
        <v>156</v>
      </c>
      <c r="Q176" s="112">
        <v>187</v>
      </c>
      <c r="R176" s="24"/>
      <c r="S176" s="25">
        <v>335</v>
      </c>
      <c r="T176" s="28">
        <v>385</v>
      </c>
      <c r="U176" s="28">
        <v>266.5</v>
      </c>
      <c r="V176" s="28">
        <v>272.5</v>
      </c>
      <c r="W176" s="64">
        <v>240</v>
      </c>
      <c r="X176" s="110">
        <v>219</v>
      </c>
      <c r="Y176" s="110">
        <v>234</v>
      </c>
      <c r="Z176" s="110">
        <v>240</v>
      </c>
      <c r="AA176" s="66">
        <v>231</v>
      </c>
      <c r="AB176" s="24"/>
      <c r="AC176" s="25">
        <v>3492</v>
      </c>
      <c r="AD176" s="28">
        <v>3923</v>
      </c>
      <c r="AE176" s="28">
        <v>3150</v>
      </c>
      <c r="AF176" s="28">
        <v>2767</v>
      </c>
      <c r="AG176" s="28">
        <v>2869</v>
      </c>
      <c r="AH176" s="80">
        <v>2264</v>
      </c>
      <c r="AI176" s="64">
        <v>2647</v>
      </c>
      <c r="AJ176" s="64">
        <v>2291</v>
      </c>
      <c r="AK176" s="112">
        <v>2307</v>
      </c>
      <c r="AM176" s="33">
        <v>36.736395999999999</v>
      </c>
      <c r="AN176" s="34">
        <v>-121.656368</v>
      </c>
      <c r="AO176" s="1">
        <f t="shared" si="11"/>
        <v>142</v>
      </c>
    </row>
    <row r="177" spans="1:41" x14ac:dyDescent="0.2">
      <c r="A177" s="2">
        <v>147</v>
      </c>
      <c r="B177" s="9">
        <f t="shared" si="12"/>
        <v>186</v>
      </c>
      <c r="C177" s="10" t="s">
        <v>31</v>
      </c>
      <c r="D177" s="10" t="s">
        <v>32</v>
      </c>
      <c r="E177" s="76">
        <f t="shared" si="10"/>
        <v>341.88888888888891</v>
      </c>
      <c r="F177" s="26">
        <f t="shared" si="13"/>
        <v>300.61111111111109</v>
      </c>
      <c r="G177" s="27">
        <f t="shared" si="14"/>
        <v>2883.2777777777778</v>
      </c>
      <c r="I177" s="25">
        <v>617.5</v>
      </c>
      <c r="J177" s="28">
        <v>510</v>
      </c>
      <c r="K177" s="28">
        <v>346</v>
      </c>
      <c r="L177" s="28">
        <v>411</v>
      </c>
      <c r="M177" s="28">
        <v>205.5</v>
      </c>
      <c r="N177" s="57">
        <v>225</v>
      </c>
      <c r="O177" s="57">
        <v>199</v>
      </c>
      <c r="P177" s="57">
        <v>209</v>
      </c>
      <c r="Q177" s="112">
        <v>354</v>
      </c>
      <c r="R177" s="24"/>
      <c r="S177" s="25">
        <v>498</v>
      </c>
      <c r="T177" s="28">
        <v>350.5</v>
      </c>
      <c r="U177" s="28">
        <v>258.5</v>
      </c>
      <c r="V177" s="28">
        <v>442</v>
      </c>
      <c r="W177" s="64">
        <v>220.5</v>
      </c>
      <c r="X177" s="110">
        <v>230</v>
      </c>
      <c r="Y177" s="110">
        <v>193</v>
      </c>
      <c r="Z177" s="110">
        <v>212</v>
      </c>
      <c r="AA177" s="66">
        <v>301</v>
      </c>
      <c r="AB177" s="24"/>
      <c r="AC177" s="25">
        <v>3592.5</v>
      </c>
      <c r="AD177" s="28">
        <v>3377.5</v>
      </c>
      <c r="AE177" s="28">
        <v>2902.5</v>
      </c>
      <c r="AF177" s="28">
        <v>3393</v>
      </c>
      <c r="AG177" s="28">
        <v>2604</v>
      </c>
      <c r="AH177" s="80">
        <v>2585</v>
      </c>
      <c r="AI177" s="64">
        <v>2577</v>
      </c>
      <c r="AJ177" s="64">
        <v>2423</v>
      </c>
      <c r="AK177" s="112">
        <v>2495</v>
      </c>
      <c r="AM177" s="33">
        <v>36.696579999999997</v>
      </c>
      <c r="AN177" s="34">
        <v>-121.57731099999999</v>
      </c>
      <c r="AO177" s="1">
        <f t="shared" si="11"/>
        <v>147</v>
      </c>
    </row>
    <row r="178" spans="1:41" x14ac:dyDescent="0.2">
      <c r="B178" s="9">
        <f t="shared" si="12"/>
        <v>183</v>
      </c>
      <c r="C178" s="10" t="s">
        <v>202</v>
      </c>
      <c r="D178" s="10" t="s">
        <v>209</v>
      </c>
      <c r="E178" s="76">
        <f t="shared" si="10"/>
        <v>352</v>
      </c>
      <c r="F178" s="26">
        <f t="shared" si="13"/>
        <v>384</v>
      </c>
      <c r="G178" s="27">
        <f t="shared" si="14"/>
        <v>3244.5</v>
      </c>
      <c r="I178" s="25">
        <v>352</v>
      </c>
      <c r="J178" s="28"/>
      <c r="K178" s="28"/>
      <c r="L178" s="28"/>
      <c r="M178" s="28" t="s">
        <v>370</v>
      </c>
      <c r="N178" s="57"/>
      <c r="O178" s="57"/>
      <c r="P178" s="57"/>
      <c r="Q178" s="112"/>
      <c r="R178" s="24"/>
      <c r="S178" s="25">
        <v>384</v>
      </c>
      <c r="T178" s="28"/>
      <c r="U178" s="28"/>
      <c r="V178" s="28"/>
      <c r="W178" s="64" t="s">
        <v>370</v>
      </c>
      <c r="X178" s="110"/>
      <c r="Y178" s="110"/>
      <c r="Z178" s="110"/>
      <c r="AA178" s="66"/>
      <c r="AB178" s="24"/>
      <c r="AC178" s="25">
        <v>3244.5</v>
      </c>
      <c r="AD178" s="28"/>
      <c r="AE178" s="28"/>
      <c r="AF178" s="28"/>
      <c r="AG178" s="28" t="s">
        <v>370</v>
      </c>
      <c r="AH178" s="80"/>
      <c r="AI178" s="64"/>
      <c r="AJ178" s="64"/>
      <c r="AK178" s="112"/>
      <c r="AM178" s="33">
        <v>35.645009000000002</v>
      </c>
      <c r="AN178" s="34">
        <v>-121.18874099999999</v>
      </c>
      <c r="AO178" s="1">
        <f t="shared" si="11"/>
        <v>0</v>
      </c>
    </row>
    <row r="179" spans="1:41" x14ac:dyDescent="0.2">
      <c r="A179" s="2">
        <v>143</v>
      </c>
      <c r="B179" s="9">
        <f t="shared" si="12"/>
        <v>179</v>
      </c>
      <c r="C179" s="10" t="s">
        <v>79</v>
      </c>
      <c r="D179" s="10" t="s">
        <v>327</v>
      </c>
      <c r="E179" s="76">
        <f t="shared" si="10"/>
        <v>289.88888888888891</v>
      </c>
      <c r="F179" s="26">
        <f t="shared" si="13"/>
        <v>340.66666666666669</v>
      </c>
      <c r="G179" s="27">
        <f t="shared" si="14"/>
        <v>3471.7777777777778</v>
      </c>
      <c r="I179" s="25">
        <v>281</v>
      </c>
      <c r="J179" s="28">
        <v>295</v>
      </c>
      <c r="K179" s="28">
        <v>270.5</v>
      </c>
      <c r="L179" s="28">
        <v>239.5</v>
      </c>
      <c r="M179" s="28">
        <v>285</v>
      </c>
      <c r="N179" s="57">
        <v>337</v>
      </c>
      <c r="O179" s="57">
        <v>251</v>
      </c>
      <c r="P179" s="57">
        <v>332</v>
      </c>
      <c r="Q179" s="112">
        <v>318</v>
      </c>
      <c r="R179" s="24"/>
      <c r="S179" s="25">
        <v>314</v>
      </c>
      <c r="T179" s="28">
        <v>393</v>
      </c>
      <c r="U179" s="28">
        <v>296</v>
      </c>
      <c r="V179" s="28">
        <v>322</v>
      </c>
      <c r="W179" s="64">
        <v>305</v>
      </c>
      <c r="X179" s="110">
        <v>390</v>
      </c>
      <c r="Y179" s="110">
        <v>324</v>
      </c>
      <c r="Z179" s="110">
        <v>345</v>
      </c>
      <c r="AA179" s="66">
        <v>377</v>
      </c>
      <c r="AB179" s="24"/>
      <c r="AC179" s="25">
        <v>3120.5</v>
      </c>
      <c r="AD179" s="28">
        <v>3861</v>
      </c>
      <c r="AE179" s="28">
        <v>2839.5</v>
      </c>
      <c r="AF179" s="28">
        <v>2897</v>
      </c>
      <c r="AG179" s="28">
        <v>3223</v>
      </c>
      <c r="AH179" s="80">
        <v>3915</v>
      </c>
      <c r="AI179" s="64">
        <v>3897</v>
      </c>
      <c r="AJ179" s="64">
        <v>3780</v>
      </c>
      <c r="AK179" s="112">
        <v>3713</v>
      </c>
      <c r="AM179" s="33">
        <v>36.658607000000003</v>
      </c>
      <c r="AN179" s="34">
        <v>-121.657709</v>
      </c>
      <c r="AO179" s="1">
        <f t="shared" si="11"/>
        <v>143</v>
      </c>
    </row>
    <row r="180" spans="1:41" x14ac:dyDescent="0.2">
      <c r="A180" s="2">
        <v>163</v>
      </c>
      <c r="B180" s="9">
        <f t="shared" si="12"/>
        <v>185</v>
      </c>
      <c r="C180" s="10" t="s">
        <v>230</v>
      </c>
      <c r="D180" s="10" t="s">
        <v>231</v>
      </c>
      <c r="E180" s="76">
        <f t="shared" si="10"/>
        <v>257.66666666666669</v>
      </c>
      <c r="F180" s="26">
        <f t="shared" si="13"/>
        <v>241.27777777777777</v>
      </c>
      <c r="G180" s="27">
        <f t="shared" si="14"/>
        <v>2914.7777777777778</v>
      </c>
      <c r="I180" s="25">
        <v>235.5</v>
      </c>
      <c r="J180" s="28">
        <v>130.5</v>
      </c>
      <c r="K180" s="28">
        <v>208.5</v>
      </c>
      <c r="L180" s="28">
        <v>315.5</v>
      </c>
      <c r="M180" s="28">
        <v>230</v>
      </c>
      <c r="N180" s="57">
        <v>270</v>
      </c>
      <c r="O180" s="57">
        <v>335</v>
      </c>
      <c r="P180" s="57">
        <v>313</v>
      </c>
      <c r="Q180" s="112">
        <v>281</v>
      </c>
      <c r="R180" s="24"/>
      <c r="S180" s="25">
        <v>236.5</v>
      </c>
      <c r="T180" s="28">
        <v>172</v>
      </c>
      <c r="U180" s="28">
        <v>241.5</v>
      </c>
      <c r="V180" s="28">
        <v>242.5</v>
      </c>
      <c r="W180" s="64">
        <v>215</v>
      </c>
      <c r="X180" s="110">
        <v>294</v>
      </c>
      <c r="Y180" s="110">
        <v>220</v>
      </c>
      <c r="Z180" s="110">
        <v>241</v>
      </c>
      <c r="AA180" s="66">
        <v>309</v>
      </c>
      <c r="AB180" s="24"/>
      <c r="AC180" s="25">
        <v>3088.5</v>
      </c>
      <c r="AD180" s="28">
        <v>1925.5</v>
      </c>
      <c r="AE180" s="28">
        <v>2940.5</v>
      </c>
      <c r="AF180" s="28">
        <v>3117.5</v>
      </c>
      <c r="AG180" s="28">
        <v>2796</v>
      </c>
      <c r="AH180" s="80">
        <v>2683</v>
      </c>
      <c r="AI180" s="64">
        <v>2891</v>
      </c>
      <c r="AJ180" s="64">
        <v>3434</v>
      </c>
      <c r="AK180" s="112">
        <v>3357</v>
      </c>
      <c r="AM180" s="33">
        <v>36.893076999999998</v>
      </c>
      <c r="AN180" s="34">
        <v>-121.643787</v>
      </c>
      <c r="AO180" s="1">
        <f t="shared" si="11"/>
        <v>163</v>
      </c>
    </row>
    <row r="181" spans="1:41" x14ac:dyDescent="0.2">
      <c r="B181" s="9">
        <f t="shared" si="12"/>
        <v>190</v>
      </c>
      <c r="C181" s="10" t="s">
        <v>109</v>
      </c>
      <c r="D181" s="10" t="s">
        <v>110</v>
      </c>
      <c r="E181" s="76">
        <f t="shared" si="10"/>
        <v>257</v>
      </c>
      <c r="F181" s="26">
        <f t="shared" si="13"/>
        <v>265</v>
      </c>
      <c r="G181" s="27">
        <f t="shared" si="14"/>
        <v>2620.5</v>
      </c>
      <c r="I181" s="25">
        <v>257</v>
      </c>
      <c r="J181" s="28"/>
      <c r="K181" s="28"/>
      <c r="L181" s="28"/>
      <c r="M181" s="28" t="s">
        <v>370</v>
      </c>
      <c r="N181" s="57"/>
      <c r="O181" s="57"/>
      <c r="P181" s="57"/>
      <c r="Q181" s="112"/>
      <c r="R181" s="24"/>
      <c r="S181" s="25">
        <v>265</v>
      </c>
      <c r="T181" s="28"/>
      <c r="U181" s="28"/>
      <c r="V181" s="28"/>
      <c r="W181" s="64" t="s">
        <v>370</v>
      </c>
      <c r="X181" s="110"/>
      <c r="Y181" s="110"/>
      <c r="Z181" s="110"/>
      <c r="AA181" s="66"/>
      <c r="AB181" s="24"/>
      <c r="AC181" s="25">
        <v>2620.5</v>
      </c>
      <c r="AD181" s="28"/>
      <c r="AE181" s="28"/>
      <c r="AF181" s="28"/>
      <c r="AG181" s="28" t="s">
        <v>370</v>
      </c>
      <c r="AH181" s="80"/>
      <c r="AI181" s="64"/>
      <c r="AJ181" s="64"/>
      <c r="AK181" s="112"/>
      <c r="AM181" s="33">
        <v>36.655574999999999</v>
      </c>
      <c r="AN181" s="34">
        <v>-121.75013</v>
      </c>
      <c r="AO181" s="1">
        <f t="shared" si="11"/>
        <v>0</v>
      </c>
    </row>
    <row r="182" spans="1:41" x14ac:dyDescent="0.2">
      <c r="A182" s="2">
        <v>156</v>
      </c>
      <c r="B182" s="9">
        <f t="shared" si="12"/>
        <v>191</v>
      </c>
      <c r="C182" s="10" t="s">
        <v>275</v>
      </c>
      <c r="D182" s="10" t="s">
        <v>327</v>
      </c>
      <c r="E182" s="76">
        <f t="shared" si="10"/>
        <v>241.05555555555554</v>
      </c>
      <c r="F182" s="26">
        <f t="shared" si="13"/>
        <v>252.83333333333334</v>
      </c>
      <c r="G182" s="27">
        <f t="shared" si="14"/>
        <v>2586.7777777777778</v>
      </c>
      <c r="I182" s="25">
        <v>685</v>
      </c>
      <c r="J182" s="28">
        <v>200.5</v>
      </c>
      <c r="K182" s="28">
        <v>82</v>
      </c>
      <c r="L182" s="28">
        <v>99</v>
      </c>
      <c r="M182" s="28">
        <v>231</v>
      </c>
      <c r="N182" s="57">
        <v>222</v>
      </c>
      <c r="O182" s="57">
        <v>202</v>
      </c>
      <c r="P182" s="57">
        <v>197</v>
      </c>
      <c r="Q182" s="112">
        <v>251</v>
      </c>
      <c r="R182" s="24"/>
      <c r="S182" s="25">
        <v>693.5</v>
      </c>
      <c r="T182" s="28">
        <v>221.5</v>
      </c>
      <c r="U182" s="28">
        <v>88</v>
      </c>
      <c r="V182" s="28">
        <v>105</v>
      </c>
      <c r="W182" s="64">
        <v>246.5</v>
      </c>
      <c r="X182" s="110">
        <v>227</v>
      </c>
      <c r="Y182" s="110">
        <v>212</v>
      </c>
      <c r="Z182" s="110">
        <v>229</v>
      </c>
      <c r="AA182" s="66">
        <v>253</v>
      </c>
      <c r="AB182" s="24"/>
      <c r="AC182" s="25">
        <v>6222</v>
      </c>
      <c r="AD182" s="28">
        <v>2302.5</v>
      </c>
      <c r="AE182" s="28">
        <v>913.5</v>
      </c>
      <c r="AF182" s="28">
        <v>977</v>
      </c>
      <c r="AG182" s="28">
        <v>2861</v>
      </c>
      <c r="AH182" s="80">
        <v>2414</v>
      </c>
      <c r="AI182" s="64">
        <v>2571</v>
      </c>
      <c r="AJ182" s="64">
        <v>2475</v>
      </c>
      <c r="AK182" s="112">
        <v>2545</v>
      </c>
      <c r="AM182" s="33">
        <v>36.663362999999997</v>
      </c>
      <c r="AN182" s="34">
        <v>-121.653164</v>
      </c>
      <c r="AO182" s="1">
        <f t="shared" si="11"/>
        <v>156</v>
      </c>
    </row>
    <row r="183" spans="1:41" x14ac:dyDescent="0.2">
      <c r="A183" s="2">
        <v>159</v>
      </c>
      <c r="B183" s="9">
        <f t="shared" si="12"/>
        <v>194</v>
      </c>
      <c r="C183" s="10" t="s">
        <v>339</v>
      </c>
      <c r="D183" s="10" t="s">
        <v>340</v>
      </c>
      <c r="E183" s="76">
        <f t="shared" si="10"/>
        <v>215.66666666666666</v>
      </c>
      <c r="F183" s="26">
        <f t="shared" si="13"/>
        <v>241.05555555555554</v>
      </c>
      <c r="G183" s="27">
        <f t="shared" si="14"/>
        <v>2400.2222222222222</v>
      </c>
      <c r="I183" s="25">
        <v>434.5</v>
      </c>
      <c r="J183" s="28">
        <v>157</v>
      </c>
      <c r="K183" s="28">
        <v>130.5</v>
      </c>
      <c r="L183" s="28">
        <v>110.5</v>
      </c>
      <c r="M183" s="28">
        <v>177.5</v>
      </c>
      <c r="N183" s="57">
        <v>237</v>
      </c>
      <c r="O183" s="57">
        <v>149</v>
      </c>
      <c r="P183" s="57">
        <v>267</v>
      </c>
      <c r="Q183" s="112">
        <v>278</v>
      </c>
      <c r="R183" s="24"/>
      <c r="S183" s="25">
        <v>507.5</v>
      </c>
      <c r="T183" s="28">
        <v>201</v>
      </c>
      <c r="U183" s="28">
        <v>186</v>
      </c>
      <c r="V183" s="28">
        <v>201</v>
      </c>
      <c r="W183" s="64">
        <v>199</v>
      </c>
      <c r="X183" s="110">
        <v>187</v>
      </c>
      <c r="Y183" s="110">
        <v>190</v>
      </c>
      <c r="Z183" s="110">
        <v>246</v>
      </c>
      <c r="AA183" s="66">
        <v>252</v>
      </c>
      <c r="AB183" s="24"/>
      <c r="AC183" s="25">
        <v>4601</v>
      </c>
      <c r="AD183" s="28">
        <v>2118</v>
      </c>
      <c r="AE183" s="28">
        <v>1865.5</v>
      </c>
      <c r="AF183" s="28">
        <v>1804.5</v>
      </c>
      <c r="AG183" s="28">
        <v>2218</v>
      </c>
      <c r="AH183" s="80">
        <v>2076</v>
      </c>
      <c r="AI183" s="64">
        <v>2267</v>
      </c>
      <c r="AJ183" s="64">
        <v>2207</v>
      </c>
      <c r="AK183" s="112">
        <v>2445</v>
      </c>
      <c r="AM183" s="33">
        <v>36.670732000000001</v>
      </c>
      <c r="AN183" s="34">
        <v>-121.649585</v>
      </c>
      <c r="AO183" s="1">
        <f t="shared" si="11"/>
        <v>159</v>
      </c>
    </row>
    <row r="184" spans="1:41" x14ac:dyDescent="0.2">
      <c r="A184" s="2">
        <v>153</v>
      </c>
      <c r="B184" s="9">
        <f t="shared" si="12"/>
        <v>193</v>
      </c>
      <c r="C184" s="10" t="s">
        <v>190</v>
      </c>
      <c r="D184" s="10" t="s">
        <v>191</v>
      </c>
      <c r="E184" s="76">
        <f t="shared" si="10"/>
        <v>169.88888888888889</v>
      </c>
      <c r="F184" s="26">
        <f t="shared" si="13"/>
        <v>218.27777777777777</v>
      </c>
      <c r="G184" s="27">
        <f t="shared" si="14"/>
        <v>2420.7222222222222</v>
      </c>
      <c r="I184" s="25">
        <v>185</v>
      </c>
      <c r="J184" s="28">
        <v>198.5</v>
      </c>
      <c r="K184" s="28">
        <v>146.5</v>
      </c>
      <c r="L184" s="28">
        <v>168</v>
      </c>
      <c r="M184" s="28">
        <v>172</v>
      </c>
      <c r="N184" s="57">
        <v>167</v>
      </c>
      <c r="O184" s="57">
        <v>162</v>
      </c>
      <c r="P184" s="57">
        <v>144</v>
      </c>
      <c r="Q184" s="112">
        <v>186</v>
      </c>
      <c r="R184" s="24"/>
      <c r="S184" s="25">
        <v>264.5</v>
      </c>
      <c r="T184" s="28">
        <v>236.5</v>
      </c>
      <c r="U184" s="28">
        <v>181.5</v>
      </c>
      <c r="V184" s="28">
        <v>244</v>
      </c>
      <c r="W184" s="64">
        <v>178</v>
      </c>
      <c r="X184" s="110">
        <v>214</v>
      </c>
      <c r="Y184" s="110">
        <v>169</v>
      </c>
      <c r="Z184" s="110">
        <v>271</v>
      </c>
      <c r="AA184" s="66">
        <v>206</v>
      </c>
      <c r="AB184" s="24"/>
      <c r="AC184" s="25">
        <v>2502.5</v>
      </c>
      <c r="AD184" s="28">
        <v>2578</v>
      </c>
      <c r="AE184" s="28">
        <v>2000.5</v>
      </c>
      <c r="AF184" s="28">
        <v>2590</v>
      </c>
      <c r="AG184" s="28">
        <v>2334.5</v>
      </c>
      <c r="AH184" s="80">
        <v>2399</v>
      </c>
      <c r="AI184" s="64">
        <v>2492</v>
      </c>
      <c r="AJ184" s="64">
        <v>2400</v>
      </c>
      <c r="AK184" s="112">
        <v>2490</v>
      </c>
      <c r="AM184" s="33">
        <v>36.587116999999999</v>
      </c>
      <c r="AN184" s="34">
        <v>-121.886635</v>
      </c>
      <c r="AO184" s="1">
        <f t="shared" si="11"/>
        <v>153</v>
      </c>
    </row>
    <row r="185" spans="1:41" x14ac:dyDescent="0.2">
      <c r="A185" s="2">
        <v>154</v>
      </c>
      <c r="B185" s="9">
        <f t="shared" si="12"/>
        <v>192</v>
      </c>
      <c r="C185" s="10" t="s">
        <v>56</v>
      </c>
      <c r="D185" s="10" t="s">
        <v>57</v>
      </c>
      <c r="E185" s="76">
        <f t="shared" si="10"/>
        <v>265.66666666666669</v>
      </c>
      <c r="F185" s="26">
        <f t="shared" si="13"/>
        <v>233.66666666666666</v>
      </c>
      <c r="G185" s="27">
        <f t="shared" si="14"/>
        <v>2456.0555555555557</v>
      </c>
      <c r="I185" s="25">
        <v>398</v>
      </c>
      <c r="J185" s="28">
        <v>366.5</v>
      </c>
      <c r="K185" s="28">
        <v>252.5</v>
      </c>
      <c r="L185" s="28">
        <v>268</v>
      </c>
      <c r="M185" s="28">
        <v>181</v>
      </c>
      <c r="N185" s="57">
        <v>266</v>
      </c>
      <c r="O185" s="57">
        <v>193</v>
      </c>
      <c r="P185" s="57">
        <v>282</v>
      </c>
      <c r="Q185" s="112">
        <v>184</v>
      </c>
      <c r="R185" s="24"/>
      <c r="S185" s="25">
        <v>327</v>
      </c>
      <c r="T185" s="28">
        <v>311.5</v>
      </c>
      <c r="U185" s="28">
        <v>164.5</v>
      </c>
      <c r="V185" s="28">
        <v>191</v>
      </c>
      <c r="W185" s="64">
        <v>154</v>
      </c>
      <c r="X185" s="110">
        <v>246</v>
      </c>
      <c r="Y185" s="110">
        <v>214</v>
      </c>
      <c r="Z185" s="110">
        <v>296</v>
      </c>
      <c r="AA185" s="66">
        <v>199</v>
      </c>
      <c r="AB185" s="24"/>
      <c r="AC185" s="25">
        <v>2824</v>
      </c>
      <c r="AD185" s="28">
        <v>2538.5</v>
      </c>
      <c r="AE185" s="28">
        <v>1979.5</v>
      </c>
      <c r="AF185" s="28">
        <v>2283</v>
      </c>
      <c r="AG185" s="28">
        <v>2066.5</v>
      </c>
      <c r="AH185" s="80">
        <v>2225</v>
      </c>
      <c r="AI185" s="64">
        <v>2673</v>
      </c>
      <c r="AJ185" s="64">
        <v>2782</v>
      </c>
      <c r="AK185" s="112">
        <v>2733</v>
      </c>
      <c r="AM185" s="33">
        <v>36.608362999999997</v>
      </c>
      <c r="AN185" s="34">
        <v>-121.898151</v>
      </c>
      <c r="AO185" s="1">
        <f t="shared" si="11"/>
        <v>154</v>
      </c>
    </row>
    <row r="186" spans="1:41" x14ac:dyDescent="0.2">
      <c r="A186" s="2">
        <v>162</v>
      </c>
      <c r="B186" s="9">
        <f t="shared" si="12"/>
        <v>198</v>
      </c>
      <c r="C186" s="10" t="s">
        <v>142</v>
      </c>
      <c r="D186" s="10" t="s">
        <v>143</v>
      </c>
      <c r="E186" s="76">
        <f t="shared" si="10"/>
        <v>225.05555555555554</v>
      </c>
      <c r="F186" s="26">
        <f t="shared" si="13"/>
        <v>207.11111111111111</v>
      </c>
      <c r="G186" s="27">
        <f t="shared" si="14"/>
        <v>2090.8888888888887</v>
      </c>
      <c r="I186" s="25">
        <v>471.5</v>
      </c>
      <c r="J186" s="28">
        <v>253.5</v>
      </c>
      <c r="K186" s="28">
        <v>246.5</v>
      </c>
      <c r="L186" s="28">
        <v>226</v>
      </c>
      <c r="M186" s="28">
        <v>182</v>
      </c>
      <c r="N186" s="57">
        <v>142</v>
      </c>
      <c r="O186" s="57">
        <v>179</v>
      </c>
      <c r="P186" s="57">
        <v>188</v>
      </c>
      <c r="Q186" s="112">
        <v>137</v>
      </c>
      <c r="R186" s="24"/>
      <c r="S186" s="25">
        <v>336</v>
      </c>
      <c r="T186" s="28">
        <v>174</v>
      </c>
      <c r="U186" s="28">
        <v>237.5</v>
      </c>
      <c r="V186" s="28">
        <v>213.5</v>
      </c>
      <c r="W186" s="64">
        <v>152</v>
      </c>
      <c r="X186" s="110">
        <v>171</v>
      </c>
      <c r="Y186" s="110">
        <v>184</v>
      </c>
      <c r="Z186" s="110">
        <v>228</v>
      </c>
      <c r="AA186" s="66">
        <v>168</v>
      </c>
      <c r="AB186" s="24"/>
      <c r="AC186" s="25">
        <v>3645</v>
      </c>
      <c r="AD186" s="28">
        <v>1939.5</v>
      </c>
      <c r="AE186" s="28">
        <v>1917.5</v>
      </c>
      <c r="AF186" s="28">
        <v>1774</v>
      </c>
      <c r="AG186" s="28">
        <v>1646</v>
      </c>
      <c r="AH186" s="80">
        <v>1863</v>
      </c>
      <c r="AI186" s="64">
        <v>2005</v>
      </c>
      <c r="AJ186" s="64">
        <v>1987</v>
      </c>
      <c r="AK186" s="112">
        <v>2041</v>
      </c>
      <c r="AM186" s="33">
        <v>36.848032000000003</v>
      </c>
      <c r="AN186" s="34">
        <v>-121.67854199999999</v>
      </c>
      <c r="AO186" s="1">
        <f t="shared" si="11"/>
        <v>162</v>
      </c>
    </row>
    <row r="187" spans="1:41" x14ac:dyDescent="0.2">
      <c r="A187" s="2">
        <v>116</v>
      </c>
      <c r="B187" s="9">
        <f t="shared" si="12"/>
        <v>202</v>
      </c>
      <c r="C187" s="10" t="s">
        <v>150</v>
      </c>
      <c r="D187" s="10" t="s">
        <v>34</v>
      </c>
      <c r="E187" s="76">
        <f t="shared" si="10"/>
        <v>119.94444444444444</v>
      </c>
      <c r="F187" s="26">
        <f t="shared" si="13"/>
        <v>139.83333333333334</v>
      </c>
      <c r="G187" s="27">
        <f t="shared" si="14"/>
        <v>1407.5555555555557</v>
      </c>
      <c r="I187" s="25">
        <v>88.5</v>
      </c>
      <c r="J187" s="28">
        <v>629.5</v>
      </c>
      <c r="K187" s="28">
        <v>39.5</v>
      </c>
      <c r="L187" s="28">
        <v>23.5</v>
      </c>
      <c r="M187" s="28">
        <v>52.5</v>
      </c>
      <c r="N187" s="57">
        <v>72</v>
      </c>
      <c r="O187" s="57">
        <v>51</v>
      </c>
      <c r="P187" s="57">
        <v>72</v>
      </c>
      <c r="Q187" s="112">
        <v>51</v>
      </c>
      <c r="R187" s="24"/>
      <c r="S187" s="25">
        <v>111</v>
      </c>
      <c r="T187" s="28">
        <v>654</v>
      </c>
      <c r="U187" s="28">
        <v>56.5</v>
      </c>
      <c r="V187" s="28">
        <v>90</v>
      </c>
      <c r="W187" s="64">
        <v>60</v>
      </c>
      <c r="X187" s="110">
        <v>87</v>
      </c>
      <c r="Y187" s="110">
        <v>59</v>
      </c>
      <c r="Z187" s="110">
        <v>70</v>
      </c>
      <c r="AA187" s="66">
        <v>71</v>
      </c>
      <c r="AB187" s="24"/>
      <c r="AC187" s="25">
        <v>866.5</v>
      </c>
      <c r="AD187" s="28">
        <v>7280.5</v>
      </c>
      <c r="AE187" s="28">
        <v>512</v>
      </c>
      <c r="AF187" s="28">
        <v>537</v>
      </c>
      <c r="AG187" s="28">
        <v>620</v>
      </c>
      <c r="AH187" s="80">
        <v>667</v>
      </c>
      <c r="AI187" s="64">
        <v>710</v>
      </c>
      <c r="AJ187" s="64">
        <v>738</v>
      </c>
      <c r="AK187" s="112">
        <v>737</v>
      </c>
      <c r="AM187" s="33">
        <v>36.376356000000001</v>
      </c>
      <c r="AN187" s="34">
        <v>-121.240194</v>
      </c>
      <c r="AO187" s="1">
        <f t="shared" si="11"/>
        <v>116</v>
      </c>
    </row>
    <row r="188" spans="1:41" x14ac:dyDescent="0.2">
      <c r="A188" s="2">
        <v>157</v>
      </c>
      <c r="B188" s="9">
        <f t="shared" si="12"/>
        <v>188</v>
      </c>
      <c r="C188" s="10" t="s">
        <v>230</v>
      </c>
      <c r="D188" s="10" t="s">
        <v>232</v>
      </c>
      <c r="E188" s="76">
        <f t="shared" si="10"/>
        <v>225.44444444444446</v>
      </c>
      <c r="F188" s="26">
        <f t="shared" si="13"/>
        <v>243.83333333333334</v>
      </c>
      <c r="G188" s="27">
        <f t="shared" si="14"/>
        <v>2764.2222222222222</v>
      </c>
      <c r="I188" s="25">
        <v>151</v>
      </c>
      <c r="J188" s="28">
        <v>165.5</v>
      </c>
      <c r="K188" s="28">
        <v>199.5</v>
      </c>
      <c r="L188" s="28">
        <v>154.5</v>
      </c>
      <c r="M188" s="28">
        <v>239.5</v>
      </c>
      <c r="N188" s="57">
        <v>241</v>
      </c>
      <c r="O188" s="57">
        <v>315</v>
      </c>
      <c r="P188" s="57">
        <v>311</v>
      </c>
      <c r="Q188" s="112">
        <v>252</v>
      </c>
      <c r="R188" s="24"/>
      <c r="S188" s="25">
        <v>180.5</v>
      </c>
      <c r="T188" s="28">
        <v>189.5</v>
      </c>
      <c r="U188" s="28">
        <v>263.5</v>
      </c>
      <c r="V188" s="28">
        <v>180.5</v>
      </c>
      <c r="W188" s="64">
        <v>233.5</v>
      </c>
      <c r="X188" s="110">
        <v>281</v>
      </c>
      <c r="Y188" s="110">
        <v>321</v>
      </c>
      <c r="Z188" s="110">
        <v>287</v>
      </c>
      <c r="AA188" s="66">
        <v>258</v>
      </c>
      <c r="AB188" s="24"/>
      <c r="AC188" s="25">
        <v>2069.5</v>
      </c>
      <c r="AD188" s="28">
        <v>2230.5</v>
      </c>
      <c r="AE188" s="28">
        <v>2720</v>
      </c>
      <c r="AF188" s="28">
        <v>2108</v>
      </c>
      <c r="AG188" s="28">
        <v>3019</v>
      </c>
      <c r="AH188" s="80">
        <v>3153</v>
      </c>
      <c r="AI188" s="64">
        <v>3393</v>
      </c>
      <c r="AJ188" s="64">
        <v>3086</v>
      </c>
      <c r="AK188" s="112">
        <v>3099</v>
      </c>
      <c r="AM188" s="33">
        <v>36.873356999999999</v>
      </c>
      <c r="AN188" s="34">
        <v>-121.64271100000001</v>
      </c>
      <c r="AO188" s="1">
        <f t="shared" si="11"/>
        <v>157</v>
      </c>
    </row>
    <row r="189" spans="1:41" x14ac:dyDescent="0.2">
      <c r="A189" s="2">
        <v>160</v>
      </c>
      <c r="B189" s="9">
        <f t="shared" si="12"/>
        <v>189</v>
      </c>
      <c r="C189" s="10" t="s">
        <v>316</v>
      </c>
      <c r="D189" s="10" t="s">
        <v>317</v>
      </c>
      <c r="E189" s="76">
        <f t="shared" si="10"/>
        <v>226.22222222222223</v>
      </c>
      <c r="F189" s="26">
        <f t="shared" si="13"/>
        <v>253.38888888888889</v>
      </c>
      <c r="G189" s="27">
        <f t="shared" si="14"/>
        <v>2756.7777777777778</v>
      </c>
      <c r="I189" s="25">
        <v>100.5</v>
      </c>
      <c r="J189" s="28">
        <v>193.5</v>
      </c>
      <c r="K189" s="28">
        <v>237</v>
      </c>
      <c r="L189" s="28">
        <v>223.5</v>
      </c>
      <c r="M189" s="28">
        <v>217.5</v>
      </c>
      <c r="N189" s="57">
        <v>253</v>
      </c>
      <c r="O189" s="57">
        <v>248</v>
      </c>
      <c r="P189" s="57">
        <v>285</v>
      </c>
      <c r="Q189" s="112">
        <v>278</v>
      </c>
      <c r="R189" s="24"/>
      <c r="S189" s="25">
        <v>142.5</v>
      </c>
      <c r="T189" s="28">
        <v>210.5</v>
      </c>
      <c r="U189" s="28">
        <v>258</v>
      </c>
      <c r="V189" s="28">
        <v>274.5</v>
      </c>
      <c r="W189" s="64">
        <v>234</v>
      </c>
      <c r="X189" s="110">
        <v>286</v>
      </c>
      <c r="Y189" s="110">
        <v>254</v>
      </c>
      <c r="Z189" s="110">
        <v>313</v>
      </c>
      <c r="AA189" s="66">
        <v>308</v>
      </c>
      <c r="AB189" s="24"/>
      <c r="AC189" s="25">
        <v>1108.5</v>
      </c>
      <c r="AD189" s="28">
        <v>2103.5</v>
      </c>
      <c r="AE189" s="28">
        <v>2743</v>
      </c>
      <c r="AF189" s="28">
        <v>2615.5</v>
      </c>
      <c r="AG189" s="28">
        <v>2883.5</v>
      </c>
      <c r="AH189" s="80">
        <v>3265</v>
      </c>
      <c r="AI189" s="64">
        <v>3307</v>
      </c>
      <c r="AJ189" s="64">
        <v>3409</v>
      </c>
      <c r="AK189" s="112">
        <v>3376</v>
      </c>
      <c r="AM189" s="33">
        <v>36.220196000000001</v>
      </c>
      <c r="AN189" s="34">
        <v>-121.120524</v>
      </c>
      <c r="AO189" s="1">
        <f t="shared" si="11"/>
        <v>160</v>
      </c>
    </row>
    <row r="190" spans="1:41" x14ac:dyDescent="0.2">
      <c r="A190" s="2">
        <v>151</v>
      </c>
      <c r="B190" s="9">
        <f t="shared" si="12"/>
        <v>195</v>
      </c>
      <c r="C190" s="10" t="s">
        <v>118</v>
      </c>
      <c r="D190" s="10" t="s">
        <v>119</v>
      </c>
      <c r="E190" s="76">
        <f t="shared" si="10"/>
        <v>193.05555555555554</v>
      </c>
      <c r="F190" s="26">
        <f t="shared" si="13"/>
        <v>204.61111111111111</v>
      </c>
      <c r="G190" s="27">
        <f t="shared" si="14"/>
        <v>2389.0555555555557</v>
      </c>
      <c r="I190" s="25">
        <v>139.5</v>
      </c>
      <c r="J190" s="28">
        <v>244</v>
      </c>
      <c r="K190" s="28">
        <v>193</v>
      </c>
      <c r="L190" s="28">
        <v>152</v>
      </c>
      <c r="M190" s="28">
        <v>198</v>
      </c>
      <c r="N190" s="57">
        <v>182</v>
      </c>
      <c r="O190" s="57">
        <v>179</v>
      </c>
      <c r="P190" s="57">
        <v>262</v>
      </c>
      <c r="Q190" s="112">
        <v>188</v>
      </c>
      <c r="R190" s="24"/>
      <c r="S190" s="25">
        <v>156.5</v>
      </c>
      <c r="T190" s="28">
        <v>219</v>
      </c>
      <c r="U190" s="28">
        <v>194.5</v>
      </c>
      <c r="V190" s="28">
        <v>183.5</v>
      </c>
      <c r="W190" s="64">
        <v>199</v>
      </c>
      <c r="X190" s="110">
        <v>223</v>
      </c>
      <c r="Y190" s="110">
        <v>182</v>
      </c>
      <c r="Z190" s="110">
        <v>276</v>
      </c>
      <c r="AA190" s="66">
        <v>208</v>
      </c>
      <c r="AB190" s="24"/>
      <c r="AC190" s="25">
        <v>1583.5</v>
      </c>
      <c r="AD190" s="28">
        <v>2721</v>
      </c>
      <c r="AE190" s="28">
        <v>2143.5</v>
      </c>
      <c r="AF190" s="28">
        <v>1975.5</v>
      </c>
      <c r="AG190" s="28">
        <v>2544</v>
      </c>
      <c r="AH190" s="80">
        <v>2569</v>
      </c>
      <c r="AI190" s="64">
        <v>2727</v>
      </c>
      <c r="AJ190" s="64">
        <v>2585</v>
      </c>
      <c r="AK190" s="112">
        <v>2653</v>
      </c>
      <c r="AM190" s="33">
        <v>36.158565000000003</v>
      </c>
      <c r="AN190" s="34">
        <v>-121.13158</v>
      </c>
      <c r="AO190" s="1">
        <f t="shared" si="11"/>
        <v>151</v>
      </c>
    </row>
    <row r="191" spans="1:41" x14ac:dyDescent="0.2">
      <c r="A191" s="2">
        <v>158</v>
      </c>
      <c r="B191" s="9">
        <f t="shared" si="12"/>
        <v>197</v>
      </c>
      <c r="C191" s="10" t="s">
        <v>318</v>
      </c>
      <c r="D191" s="10" t="s">
        <v>319</v>
      </c>
      <c r="E191" s="76">
        <f t="shared" si="10"/>
        <v>196</v>
      </c>
      <c r="F191" s="26">
        <f t="shared" si="13"/>
        <v>214.5</v>
      </c>
      <c r="G191" s="27">
        <f t="shared" si="14"/>
        <v>2115.0555555555557</v>
      </c>
      <c r="I191" s="25">
        <v>230</v>
      </c>
      <c r="J191" s="28">
        <v>233</v>
      </c>
      <c r="K191" s="28">
        <v>180</v>
      </c>
      <c r="L191" s="28">
        <v>190.5</v>
      </c>
      <c r="M191" s="28">
        <v>146.5</v>
      </c>
      <c r="N191" s="57">
        <v>191</v>
      </c>
      <c r="O191" s="57">
        <v>153</v>
      </c>
      <c r="P191" s="57">
        <v>304</v>
      </c>
      <c r="Q191" s="112">
        <v>136</v>
      </c>
      <c r="R191" s="24"/>
      <c r="S191" s="25">
        <v>230</v>
      </c>
      <c r="T191" s="28">
        <v>263.5</v>
      </c>
      <c r="U191" s="28">
        <v>179</v>
      </c>
      <c r="V191" s="28">
        <v>224.5</v>
      </c>
      <c r="W191" s="64">
        <v>211.5</v>
      </c>
      <c r="X191" s="110">
        <v>181</v>
      </c>
      <c r="Y191" s="110">
        <v>211</v>
      </c>
      <c r="Z191" s="110">
        <v>267</v>
      </c>
      <c r="AA191" s="66">
        <v>163</v>
      </c>
      <c r="AB191" s="24"/>
      <c r="AC191" s="25">
        <v>2362</v>
      </c>
      <c r="AD191" s="28">
        <v>2134</v>
      </c>
      <c r="AE191" s="28">
        <v>1757.5</v>
      </c>
      <c r="AF191" s="28">
        <v>2031</v>
      </c>
      <c r="AG191" s="28">
        <v>1829</v>
      </c>
      <c r="AH191" s="80">
        <v>2092</v>
      </c>
      <c r="AI191" s="64">
        <v>2254</v>
      </c>
      <c r="AJ191" s="64">
        <v>2373</v>
      </c>
      <c r="AK191" s="112">
        <v>2203</v>
      </c>
      <c r="AM191" s="33">
        <v>36.771759000000003</v>
      </c>
      <c r="AN191" s="34">
        <v>-121.71315</v>
      </c>
      <c r="AO191" s="1">
        <f t="shared" si="11"/>
        <v>158</v>
      </c>
    </row>
    <row r="192" spans="1:41" x14ac:dyDescent="0.2">
      <c r="A192" s="2">
        <v>155</v>
      </c>
      <c r="B192" s="9">
        <f t="shared" si="12"/>
        <v>196</v>
      </c>
      <c r="C192" s="10" t="s">
        <v>294</v>
      </c>
      <c r="D192" s="10" t="s">
        <v>296</v>
      </c>
      <c r="E192" s="76">
        <f t="shared" si="10"/>
        <v>284.38888888888891</v>
      </c>
      <c r="F192" s="26">
        <f t="shared" si="13"/>
        <v>201.33333333333334</v>
      </c>
      <c r="G192" s="27">
        <f t="shared" si="14"/>
        <v>2250.6111111111113</v>
      </c>
      <c r="I192" s="25">
        <v>479.5</v>
      </c>
      <c r="J192" s="28">
        <v>360.5</v>
      </c>
      <c r="K192" s="28">
        <v>170.5</v>
      </c>
      <c r="L192" s="28">
        <v>158</v>
      </c>
      <c r="M192" s="28">
        <v>186</v>
      </c>
      <c r="N192" s="57">
        <v>225</v>
      </c>
      <c r="O192" s="57">
        <v>195</v>
      </c>
      <c r="P192" s="57">
        <v>361</v>
      </c>
      <c r="Q192" s="112">
        <v>424</v>
      </c>
      <c r="R192" s="24"/>
      <c r="S192" s="25">
        <v>155.5</v>
      </c>
      <c r="T192" s="28">
        <v>234.5</v>
      </c>
      <c r="U192" s="28">
        <v>194</v>
      </c>
      <c r="V192" s="28">
        <v>181</v>
      </c>
      <c r="W192" s="64">
        <v>201</v>
      </c>
      <c r="X192" s="110">
        <v>226</v>
      </c>
      <c r="Y192" s="110">
        <v>167</v>
      </c>
      <c r="Z192" s="110">
        <v>223</v>
      </c>
      <c r="AA192" s="66">
        <v>230</v>
      </c>
      <c r="AB192" s="24"/>
      <c r="AC192" s="25">
        <v>1998</v>
      </c>
      <c r="AD192" s="28">
        <v>2381.5</v>
      </c>
      <c r="AE192" s="28">
        <v>1850.5</v>
      </c>
      <c r="AF192" s="28">
        <v>1802</v>
      </c>
      <c r="AG192" s="28">
        <v>2101.5</v>
      </c>
      <c r="AH192" s="80">
        <v>2406</v>
      </c>
      <c r="AI192" s="64">
        <v>2410</v>
      </c>
      <c r="AJ192" s="64">
        <v>2606</v>
      </c>
      <c r="AK192" s="112">
        <v>2700</v>
      </c>
      <c r="AM192" s="33">
        <v>36.650396999999998</v>
      </c>
      <c r="AN192" s="34">
        <v>-121.809456</v>
      </c>
      <c r="AO192" s="1">
        <f t="shared" si="11"/>
        <v>155</v>
      </c>
    </row>
    <row r="193" spans="1:41" x14ac:dyDescent="0.2">
      <c r="A193" s="2">
        <v>170</v>
      </c>
      <c r="B193" s="9">
        <f t="shared" si="12"/>
        <v>204</v>
      </c>
      <c r="C193" s="10" t="s">
        <v>98</v>
      </c>
      <c r="D193" s="10" t="s">
        <v>340</v>
      </c>
      <c r="E193" s="76">
        <f t="shared" ref="E193:E218" si="15">IF(AND(ISBLANK(I193),ISBLANK(J193),ISBLANK(K193),ISBLANK(L193),ISBLANK(M193),ISBLANK(Q193)),0,AVERAGE(I193:Q193))</f>
        <v>101.33333333333333</v>
      </c>
      <c r="F193" s="26">
        <f t="shared" si="13"/>
        <v>127.77777777777777</v>
      </c>
      <c r="G193" s="27">
        <f t="shared" si="14"/>
        <v>1319.5555555555557</v>
      </c>
      <c r="I193" s="25">
        <v>499</v>
      </c>
      <c r="J193" s="28">
        <v>48</v>
      </c>
      <c r="K193" s="28">
        <v>42</v>
      </c>
      <c r="L193" s="28">
        <v>39.5</v>
      </c>
      <c r="M193" s="28">
        <v>50.5</v>
      </c>
      <c r="N193" s="57">
        <v>58</v>
      </c>
      <c r="O193" s="57">
        <v>54</v>
      </c>
      <c r="P193" s="57">
        <v>60</v>
      </c>
      <c r="Q193" s="112">
        <v>61</v>
      </c>
      <c r="R193" s="24"/>
      <c r="S193" s="25">
        <v>535</v>
      </c>
      <c r="T193" s="28">
        <v>63</v>
      </c>
      <c r="U193" s="28">
        <v>68.5</v>
      </c>
      <c r="V193" s="28">
        <v>63.5</v>
      </c>
      <c r="W193" s="64">
        <v>105</v>
      </c>
      <c r="X193" s="110">
        <v>81</v>
      </c>
      <c r="Y193" s="110">
        <v>91</v>
      </c>
      <c r="Z193" s="110">
        <v>75</v>
      </c>
      <c r="AA193" s="66">
        <v>68</v>
      </c>
      <c r="AB193" s="24"/>
      <c r="AC193" s="25">
        <v>5708</v>
      </c>
      <c r="AD193" s="28">
        <v>732.5</v>
      </c>
      <c r="AE193" s="28">
        <v>674.5</v>
      </c>
      <c r="AF193" s="28">
        <v>635.5</v>
      </c>
      <c r="AG193" s="28">
        <v>844.5</v>
      </c>
      <c r="AH193" s="80">
        <v>811</v>
      </c>
      <c r="AI193" s="64">
        <v>872</v>
      </c>
      <c r="AJ193" s="64">
        <v>841</v>
      </c>
      <c r="AK193" s="112">
        <v>757</v>
      </c>
      <c r="AM193" s="33">
        <v>36.671520999999998</v>
      </c>
      <c r="AN193" s="34">
        <v>-121.650621</v>
      </c>
      <c r="AO193" s="1">
        <f t="shared" ref="AO193:AO218" si="16">A193</f>
        <v>170</v>
      </c>
    </row>
    <row r="194" spans="1:41" x14ac:dyDescent="0.2">
      <c r="A194" s="2">
        <v>164</v>
      </c>
      <c r="B194" s="9">
        <f t="shared" ref="B194:B218" si="17">RANK(G194,G$2:G$218)</f>
        <v>200</v>
      </c>
      <c r="C194" s="10" t="s">
        <v>276</v>
      </c>
      <c r="D194" s="10" t="s">
        <v>277</v>
      </c>
      <c r="E194" s="76">
        <f t="shared" si="15"/>
        <v>151.72222222222223</v>
      </c>
      <c r="F194" s="26">
        <f t="shared" si="13"/>
        <v>182.05555555555554</v>
      </c>
      <c r="G194" s="27">
        <f t="shared" si="14"/>
        <v>1786.4444444444443</v>
      </c>
      <c r="I194" s="25">
        <v>244</v>
      </c>
      <c r="J194" s="28">
        <v>225</v>
      </c>
      <c r="K194" s="28">
        <v>112</v>
      </c>
      <c r="L194" s="28">
        <v>94.5</v>
      </c>
      <c r="M194" s="28">
        <v>114</v>
      </c>
      <c r="N194" s="57">
        <v>166</v>
      </c>
      <c r="O194" s="57">
        <v>143</v>
      </c>
      <c r="P194" s="57">
        <v>141</v>
      </c>
      <c r="Q194" s="112">
        <v>126</v>
      </c>
      <c r="R194" s="24"/>
      <c r="S194" s="25">
        <v>197</v>
      </c>
      <c r="T194" s="28">
        <v>181.5</v>
      </c>
      <c r="U194" s="28">
        <v>171.5</v>
      </c>
      <c r="V194" s="28">
        <v>191.5</v>
      </c>
      <c r="W194" s="64">
        <v>158</v>
      </c>
      <c r="X194" s="110">
        <v>162</v>
      </c>
      <c r="Y194" s="110">
        <v>155</v>
      </c>
      <c r="Z194" s="110">
        <v>266</v>
      </c>
      <c r="AA194" s="66">
        <v>156</v>
      </c>
      <c r="AB194" s="24"/>
      <c r="AC194" s="25">
        <v>2391</v>
      </c>
      <c r="AD194" s="28">
        <v>1833</v>
      </c>
      <c r="AE194" s="28">
        <v>1555.5</v>
      </c>
      <c r="AF194" s="28">
        <v>1395</v>
      </c>
      <c r="AG194" s="28">
        <v>1457.5</v>
      </c>
      <c r="AH194" s="80">
        <v>1845</v>
      </c>
      <c r="AI194" s="64">
        <v>1917</v>
      </c>
      <c r="AJ194" s="64">
        <v>1785</v>
      </c>
      <c r="AK194" s="112">
        <v>1899</v>
      </c>
      <c r="AM194" s="33">
        <v>36.839638999999998</v>
      </c>
      <c r="AN194" s="34">
        <v>-121.734888</v>
      </c>
      <c r="AO194" s="1">
        <f t="shared" si="16"/>
        <v>164</v>
      </c>
    </row>
    <row r="195" spans="1:41" x14ac:dyDescent="0.2">
      <c r="A195" s="2">
        <v>135</v>
      </c>
      <c r="B195" s="9">
        <f t="shared" si="17"/>
        <v>209</v>
      </c>
      <c r="C195" s="10" t="s">
        <v>84</v>
      </c>
      <c r="D195" s="10" t="s">
        <v>85</v>
      </c>
      <c r="E195" s="76">
        <f t="shared" si="15"/>
        <v>79.222222222222229</v>
      </c>
      <c r="F195" s="26">
        <f t="shared" ref="F195:F218" si="18">IF(AND(ISBLANK(S195),ISBLANK(T195),ISBLANK(U195),ISBLANK(V195),ISBLANK(W195),ISBLANK(AA195)),0,AVERAGE(S195:AA195))</f>
        <v>94.333333333333329</v>
      </c>
      <c r="G195" s="27">
        <f t="shared" ref="G195:G218" si="19">IF(AND(ISBLANK(AC195),ISBLANK(AD195),ISBLANK(AE195),ISBLANK(AF195),ISBLANK(AG195),ISBLANK(AK195)),0,AVERAGE(AC195:AK195))</f>
        <v>993.27777777777783</v>
      </c>
      <c r="I195" s="25">
        <v>107.5</v>
      </c>
      <c r="J195" s="28">
        <v>398.5</v>
      </c>
      <c r="K195" s="28">
        <v>18.5</v>
      </c>
      <c r="L195" s="28">
        <v>29</v>
      </c>
      <c r="M195" s="28">
        <v>21.5</v>
      </c>
      <c r="N195" s="57">
        <v>32</v>
      </c>
      <c r="O195" s="57">
        <v>33</v>
      </c>
      <c r="P195" s="57">
        <v>47</v>
      </c>
      <c r="Q195" s="112">
        <v>26</v>
      </c>
      <c r="R195" s="24"/>
      <c r="S195" s="25">
        <v>120</v>
      </c>
      <c r="T195" s="28">
        <v>409.5</v>
      </c>
      <c r="U195" s="28">
        <v>45</v>
      </c>
      <c r="V195" s="28">
        <v>50</v>
      </c>
      <c r="W195" s="64">
        <v>90.5</v>
      </c>
      <c r="X195" s="110">
        <v>38</v>
      </c>
      <c r="Y195" s="110">
        <v>32</v>
      </c>
      <c r="Z195" s="110">
        <v>31</v>
      </c>
      <c r="AA195" s="66">
        <v>33</v>
      </c>
      <c r="AB195" s="24"/>
      <c r="AC195" s="25">
        <v>1360</v>
      </c>
      <c r="AD195" s="28">
        <v>4945</v>
      </c>
      <c r="AE195" s="28">
        <v>280.5</v>
      </c>
      <c r="AF195" s="28">
        <v>410.5</v>
      </c>
      <c r="AG195" s="28">
        <v>361.5</v>
      </c>
      <c r="AH195" s="80">
        <v>383</v>
      </c>
      <c r="AI195" s="64">
        <v>356</v>
      </c>
      <c r="AJ195" s="64">
        <v>428</v>
      </c>
      <c r="AK195" s="112">
        <v>415</v>
      </c>
      <c r="AM195" s="33">
        <v>36.823611</v>
      </c>
      <c r="AN195" s="34">
        <v>-121.569192</v>
      </c>
      <c r="AO195" s="1">
        <f t="shared" si="16"/>
        <v>135</v>
      </c>
    </row>
    <row r="196" spans="1:41" x14ac:dyDescent="0.2">
      <c r="A196" s="2">
        <v>146</v>
      </c>
      <c r="B196" s="9">
        <f t="shared" si="17"/>
        <v>208</v>
      </c>
      <c r="C196" s="10" t="s">
        <v>241</v>
      </c>
      <c r="D196" s="10" t="s">
        <v>242</v>
      </c>
      <c r="E196" s="76">
        <f t="shared" si="15"/>
        <v>100.88888888888889</v>
      </c>
      <c r="F196" s="26">
        <f t="shared" si="18"/>
        <v>101.94444444444444</v>
      </c>
      <c r="G196" s="27">
        <f t="shared" si="19"/>
        <v>1068.6111111111111</v>
      </c>
      <c r="I196" s="25">
        <v>202.5</v>
      </c>
      <c r="J196" s="28">
        <v>290</v>
      </c>
      <c r="K196" s="28">
        <v>68</v>
      </c>
      <c r="L196" s="28">
        <v>67</v>
      </c>
      <c r="M196" s="28">
        <v>75.5</v>
      </c>
      <c r="N196" s="57">
        <v>66</v>
      </c>
      <c r="O196" s="57">
        <v>42</v>
      </c>
      <c r="P196" s="57">
        <v>52</v>
      </c>
      <c r="Q196" s="112">
        <v>45</v>
      </c>
      <c r="R196" s="24"/>
      <c r="S196" s="25">
        <v>127</v>
      </c>
      <c r="T196" s="28">
        <v>351</v>
      </c>
      <c r="U196" s="28">
        <v>71</v>
      </c>
      <c r="V196" s="28">
        <v>64</v>
      </c>
      <c r="W196" s="64">
        <v>76.5</v>
      </c>
      <c r="X196" s="110">
        <v>68</v>
      </c>
      <c r="Y196" s="110">
        <v>50</v>
      </c>
      <c r="Z196" s="110">
        <v>56</v>
      </c>
      <c r="AA196" s="66">
        <v>54</v>
      </c>
      <c r="AB196" s="24"/>
      <c r="AC196" s="25">
        <v>1301</v>
      </c>
      <c r="AD196" s="28">
        <v>3766.5</v>
      </c>
      <c r="AE196" s="28">
        <v>602.5</v>
      </c>
      <c r="AF196" s="28">
        <v>627.5</v>
      </c>
      <c r="AG196" s="28">
        <v>677</v>
      </c>
      <c r="AH196" s="80">
        <v>685</v>
      </c>
      <c r="AI196" s="64">
        <v>666</v>
      </c>
      <c r="AJ196" s="64">
        <v>660</v>
      </c>
      <c r="AK196" s="112">
        <v>632</v>
      </c>
      <c r="AM196" s="33">
        <v>36.242660999999998</v>
      </c>
      <c r="AN196" s="34">
        <v>-121.187501</v>
      </c>
      <c r="AO196" s="1">
        <f t="shared" si="16"/>
        <v>146</v>
      </c>
    </row>
    <row r="197" spans="1:41" x14ac:dyDescent="0.2">
      <c r="A197" s="2">
        <v>167</v>
      </c>
      <c r="B197" s="9">
        <f t="shared" si="17"/>
        <v>176</v>
      </c>
      <c r="C197" s="10" t="s">
        <v>27</v>
      </c>
      <c r="D197" s="10" t="s">
        <v>28</v>
      </c>
      <c r="E197" s="76">
        <f t="shared" si="15"/>
        <v>375.55555555555554</v>
      </c>
      <c r="F197" s="26">
        <f t="shared" si="18"/>
        <v>426.72222222222223</v>
      </c>
      <c r="G197" s="27">
        <f t="shared" si="19"/>
        <v>4067</v>
      </c>
      <c r="I197" s="25">
        <v>160.5</v>
      </c>
      <c r="J197" s="28">
        <v>91.5</v>
      </c>
      <c r="K197" s="28">
        <v>153</v>
      </c>
      <c r="L197" s="28">
        <v>178</v>
      </c>
      <c r="M197" s="28">
        <v>730</v>
      </c>
      <c r="N197" s="57">
        <v>590</v>
      </c>
      <c r="O197" s="57">
        <v>526</v>
      </c>
      <c r="P197" s="57">
        <v>492</v>
      </c>
      <c r="Q197" s="112">
        <v>459</v>
      </c>
      <c r="R197" s="24"/>
      <c r="S197" s="25">
        <v>156.5</v>
      </c>
      <c r="T197" s="28">
        <v>118.5</v>
      </c>
      <c r="U197" s="28">
        <v>99.5</v>
      </c>
      <c r="V197" s="28">
        <v>398.5</v>
      </c>
      <c r="W197" s="64">
        <v>653.5</v>
      </c>
      <c r="X197" s="110">
        <v>568</v>
      </c>
      <c r="Y197" s="110">
        <v>542</v>
      </c>
      <c r="Z197" s="110">
        <v>788</v>
      </c>
      <c r="AA197" s="66">
        <v>516</v>
      </c>
      <c r="AB197" s="24"/>
      <c r="AC197" s="25">
        <v>1684</v>
      </c>
      <c r="AD197" s="28">
        <v>958</v>
      </c>
      <c r="AE197" s="28">
        <v>955</v>
      </c>
      <c r="AF197" s="28">
        <v>2259</v>
      </c>
      <c r="AG197" s="28">
        <v>6693</v>
      </c>
      <c r="AH197" s="80">
        <v>6080</v>
      </c>
      <c r="AI197" s="64">
        <v>6214</v>
      </c>
      <c r="AJ197" s="64">
        <v>5920</v>
      </c>
      <c r="AK197" s="112">
        <v>5840</v>
      </c>
      <c r="AM197" s="33">
        <v>36.592880999999998</v>
      </c>
      <c r="AN197" s="34">
        <v>-121.884773</v>
      </c>
      <c r="AO197" s="1">
        <f t="shared" si="16"/>
        <v>167</v>
      </c>
    </row>
    <row r="198" spans="1:41" x14ac:dyDescent="0.2">
      <c r="A198" s="2">
        <v>165</v>
      </c>
      <c r="B198" s="9">
        <f t="shared" si="17"/>
        <v>210</v>
      </c>
      <c r="C198" s="10" t="s">
        <v>181</v>
      </c>
      <c r="D198" s="10" t="s">
        <v>182</v>
      </c>
      <c r="E198" s="76">
        <f t="shared" si="15"/>
        <v>90.333333333333329</v>
      </c>
      <c r="F198" s="26">
        <f t="shared" si="18"/>
        <v>104.27777777777777</v>
      </c>
      <c r="G198" s="27">
        <f t="shared" si="19"/>
        <v>987.27777777777783</v>
      </c>
      <c r="I198" s="25">
        <v>183.5</v>
      </c>
      <c r="J198" s="28">
        <v>155</v>
      </c>
      <c r="K198" s="28">
        <v>92</v>
      </c>
      <c r="L198" s="28">
        <v>85.5</v>
      </c>
      <c r="M198" s="28">
        <v>66</v>
      </c>
      <c r="N198" s="57">
        <v>57</v>
      </c>
      <c r="O198" s="57">
        <v>59</v>
      </c>
      <c r="P198" s="57">
        <v>59</v>
      </c>
      <c r="Q198" s="112">
        <v>56</v>
      </c>
      <c r="R198" s="24"/>
      <c r="S198" s="25">
        <v>207.5</v>
      </c>
      <c r="T198" s="28">
        <v>170</v>
      </c>
      <c r="U198" s="28">
        <v>97</v>
      </c>
      <c r="V198" s="28">
        <v>140.5</v>
      </c>
      <c r="W198" s="64">
        <v>71.5</v>
      </c>
      <c r="X198" s="110">
        <v>62</v>
      </c>
      <c r="Y198" s="110">
        <v>47</v>
      </c>
      <c r="Z198" s="110">
        <v>83</v>
      </c>
      <c r="AA198" s="66">
        <v>60</v>
      </c>
      <c r="AB198" s="24"/>
      <c r="AC198" s="25">
        <v>1895</v>
      </c>
      <c r="AD198" s="28">
        <v>1782.5</v>
      </c>
      <c r="AE198" s="28">
        <v>839.5</v>
      </c>
      <c r="AF198" s="28">
        <v>1022.5</v>
      </c>
      <c r="AG198" s="28">
        <v>598</v>
      </c>
      <c r="AH198" s="80">
        <v>635</v>
      </c>
      <c r="AI198" s="64">
        <v>678</v>
      </c>
      <c r="AJ198" s="64">
        <v>719</v>
      </c>
      <c r="AK198" s="112">
        <v>716</v>
      </c>
      <c r="AM198" s="33">
        <v>36.428353999999999</v>
      </c>
      <c r="AN198" s="34">
        <v>-121.406047</v>
      </c>
      <c r="AO198" s="1">
        <f t="shared" si="16"/>
        <v>165</v>
      </c>
    </row>
    <row r="199" spans="1:41" x14ac:dyDescent="0.2">
      <c r="A199" s="2">
        <v>166</v>
      </c>
      <c r="B199" s="9">
        <f t="shared" si="17"/>
        <v>205</v>
      </c>
      <c r="C199" s="10" t="s">
        <v>151</v>
      </c>
      <c r="D199" s="10" t="s">
        <v>152</v>
      </c>
      <c r="E199" s="76">
        <f t="shared" si="15"/>
        <v>110.61111111111111</v>
      </c>
      <c r="F199" s="26">
        <f t="shared" si="18"/>
        <v>127.77777777777777</v>
      </c>
      <c r="G199" s="27">
        <f t="shared" si="19"/>
        <v>1231.1111111111111</v>
      </c>
      <c r="I199" s="25">
        <v>128</v>
      </c>
      <c r="J199" s="28">
        <v>132.5</v>
      </c>
      <c r="K199" s="28">
        <v>112.5</v>
      </c>
      <c r="L199" s="28">
        <v>95.5</v>
      </c>
      <c r="M199" s="28">
        <v>121</v>
      </c>
      <c r="N199" s="57">
        <v>100</v>
      </c>
      <c r="O199" s="57">
        <v>89</v>
      </c>
      <c r="P199" s="57">
        <v>146</v>
      </c>
      <c r="Q199" s="112">
        <v>71</v>
      </c>
      <c r="R199" s="24"/>
      <c r="S199" s="25">
        <v>113.5</v>
      </c>
      <c r="T199" s="28">
        <v>133.5</v>
      </c>
      <c r="U199" s="28">
        <v>146.5</v>
      </c>
      <c r="V199" s="28">
        <v>169</v>
      </c>
      <c r="W199" s="64">
        <v>135.5</v>
      </c>
      <c r="X199" s="110">
        <v>104</v>
      </c>
      <c r="Y199" s="110">
        <v>119</v>
      </c>
      <c r="Z199" s="110">
        <v>130</v>
      </c>
      <c r="AA199" s="66">
        <v>99</v>
      </c>
      <c r="AB199" s="24"/>
      <c r="AC199" s="25">
        <v>1083.5</v>
      </c>
      <c r="AD199" s="28">
        <v>1326.5</v>
      </c>
      <c r="AE199" s="28">
        <v>1286.5</v>
      </c>
      <c r="AF199" s="28">
        <v>1439</v>
      </c>
      <c r="AG199" s="28">
        <v>1149.5</v>
      </c>
      <c r="AH199" s="80">
        <v>1063</v>
      </c>
      <c r="AI199" s="64">
        <v>1204</v>
      </c>
      <c r="AJ199" s="64">
        <v>1246</v>
      </c>
      <c r="AK199" s="112">
        <v>1282</v>
      </c>
      <c r="AM199" s="33">
        <v>36.31747</v>
      </c>
      <c r="AN199" s="34">
        <v>-121.17581300000001</v>
      </c>
      <c r="AO199" s="1">
        <f t="shared" si="16"/>
        <v>166</v>
      </c>
    </row>
    <row r="200" spans="1:41" x14ac:dyDescent="0.2">
      <c r="A200" s="2">
        <v>161</v>
      </c>
      <c r="B200" s="9">
        <f t="shared" si="17"/>
        <v>207</v>
      </c>
      <c r="C200" s="10" t="s">
        <v>312</v>
      </c>
      <c r="D200" s="10" t="s">
        <v>313</v>
      </c>
      <c r="E200" s="76">
        <f t="shared" si="15"/>
        <v>92.5</v>
      </c>
      <c r="F200" s="26">
        <f t="shared" si="18"/>
        <v>117.66666666666667</v>
      </c>
      <c r="G200" s="27">
        <f t="shared" si="19"/>
        <v>1074.7777777777778</v>
      </c>
      <c r="I200" s="25">
        <v>124</v>
      </c>
      <c r="J200" s="28">
        <v>188.5</v>
      </c>
      <c r="K200" s="28">
        <v>68</v>
      </c>
      <c r="L200" s="28">
        <v>62</v>
      </c>
      <c r="M200" s="28">
        <v>100</v>
      </c>
      <c r="N200" s="57">
        <v>82</v>
      </c>
      <c r="O200" s="57">
        <v>67</v>
      </c>
      <c r="P200" s="57">
        <v>83</v>
      </c>
      <c r="Q200" s="112">
        <v>58</v>
      </c>
      <c r="R200" s="24"/>
      <c r="S200" s="25">
        <v>157.5</v>
      </c>
      <c r="T200" s="28">
        <v>186.5</v>
      </c>
      <c r="U200" s="28">
        <v>75.5</v>
      </c>
      <c r="V200" s="28">
        <v>104</v>
      </c>
      <c r="W200" s="64">
        <v>151.5</v>
      </c>
      <c r="X200" s="110">
        <v>80</v>
      </c>
      <c r="Y200" s="110">
        <v>85</v>
      </c>
      <c r="Z200" s="110">
        <v>135</v>
      </c>
      <c r="AA200" s="66">
        <v>84</v>
      </c>
      <c r="AB200" s="24"/>
      <c r="AC200" s="25">
        <v>1348.5</v>
      </c>
      <c r="AD200" s="28">
        <v>1989</v>
      </c>
      <c r="AE200" s="28">
        <v>827</v>
      </c>
      <c r="AF200" s="28">
        <v>796.5</v>
      </c>
      <c r="AG200" s="28">
        <v>938</v>
      </c>
      <c r="AH200" s="80">
        <v>864</v>
      </c>
      <c r="AI200" s="64">
        <v>962</v>
      </c>
      <c r="AJ200" s="64">
        <v>975</v>
      </c>
      <c r="AK200" s="112">
        <v>973</v>
      </c>
      <c r="AM200" s="33">
        <v>36.329472000000003</v>
      </c>
      <c r="AN200" s="34">
        <v>-121.315343</v>
      </c>
      <c r="AO200" s="1">
        <f t="shared" si="16"/>
        <v>161</v>
      </c>
    </row>
    <row r="201" spans="1:41" x14ac:dyDescent="0.2">
      <c r="B201" s="9">
        <f t="shared" si="17"/>
        <v>206</v>
      </c>
      <c r="C201" s="10" t="s">
        <v>216</v>
      </c>
      <c r="D201" s="10" t="s">
        <v>217</v>
      </c>
      <c r="E201" s="76">
        <f t="shared" si="15"/>
        <v>106.5</v>
      </c>
      <c r="F201" s="26">
        <f t="shared" si="18"/>
        <v>91</v>
      </c>
      <c r="G201" s="27">
        <f t="shared" si="19"/>
        <v>1145.5</v>
      </c>
      <c r="I201" s="25">
        <v>106.5</v>
      </c>
      <c r="J201" s="28"/>
      <c r="K201" s="28"/>
      <c r="L201" s="28"/>
      <c r="M201" s="28" t="s">
        <v>370</v>
      </c>
      <c r="N201" s="57"/>
      <c r="O201" s="57"/>
      <c r="P201" s="57"/>
      <c r="Q201" s="112"/>
      <c r="R201" s="24"/>
      <c r="S201" s="25">
        <v>91</v>
      </c>
      <c r="T201" s="28"/>
      <c r="U201" s="28"/>
      <c r="V201" s="28"/>
      <c r="W201" s="64" t="s">
        <v>370</v>
      </c>
      <c r="X201" s="110"/>
      <c r="Y201" s="110"/>
      <c r="Z201" s="110"/>
      <c r="AA201" s="66"/>
      <c r="AB201" s="24"/>
      <c r="AC201" s="25">
        <v>1145.5</v>
      </c>
      <c r="AD201" s="28"/>
      <c r="AE201" s="28"/>
      <c r="AF201" s="28"/>
      <c r="AG201" s="28" t="s">
        <v>370</v>
      </c>
      <c r="AH201" s="80"/>
      <c r="AI201" s="64"/>
      <c r="AJ201" s="64"/>
      <c r="AK201" s="112"/>
      <c r="AM201" s="33">
        <v>36.191992999999997</v>
      </c>
      <c r="AN201" s="34">
        <v>-120.806608</v>
      </c>
      <c r="AO201" s="1">
        <f t="shared" si="16"/>
        <v>0</v>
      </c>
    </row>
    <row r="202" spans="1:41" x14ac:dyDescent="0.2">
      <c r="A202" s="2">
        <v>171</v>
      </c>
      <c r="B202" s="9">
        <f t="shared" si="17"/>
        <v>215</v>
      </c>
      <c r="C202" s="10" t="s">
        <v>411</v>
      </c>
      <c r="D202" s="10" t="s">
        <v>426</v>
      </c>
      <c r="E202" s="76">
        <f t="shared" si="15"/>
        <v>33</v>
      </c>
      <c r="F202" s="26">
        <f t="shared" si="18"/>
        <v>51</v>
      </c>
      <c r="G202" s="27">
        <f t="shared" si="19"/>
        <v>650</v>
      </c>
      <c r="I202" s="25"/>
      <c r="J202" s="28"/>
      <c r="K202" s="28"/>
      <c r="L202" s="28"/>
      <c r="M202" s="28"/>
      <c r="N202" s="57"/>
      <c r="O202" s="57"/>
      <c r="P202" s="57"/>
      <c r="Q202" s="112">
        <v>33</v>
      </c>
      <c r="R202" s="24"/>
      <c r="S202" s="25"/>
      <c r="T202" s="28"/>
      <c r="U202" s="28"/>
      <c r="V202" s="28"/>
      <c r="W202" s="64"/>
      <c r="X202" s="110"/>
      <c r="Y202" s="110"/>
      <c r="Z202" s="110"/>
      <c r="AA202" s="66">
        <v>51</v>
      </c>
      <c r="AB202" s="24"/>
      <c r="AC202" s="25"/>
      <c r="AD202" s="28"/>
      <c r="AE202" s="28"/>
      <c r="AF202" s="28"/>
      <c r="AG202" s="28"/>
      <c r="AH202" s="80"/>
      <c r="AI202" s="64"/>
      <c r="AJ202" s="64"/>
      <c r="AK202" s="112">
        <v>650</v>
      </c>
      <c r="AM202" s="33"/>
      <c r="AN202" s="34"/>
    </row>
    <row r="203" spans="1:41" x14ac:dyDescent="0.2">
      <c r="B203" s="9">
        <f t="shared" si="17"/>
        <v>211</v>
      </c>
      <c r="C203" s="10" t="s">
        <v>332</v>
      </c>
      <c r="D203" s="10" t="s">
        <v>333</v>
      </c>
      <c r="E203" s="76">
        <f t="shared" si="15"/>
        <v>78.125</v>
      </c>
      <c r="F203" s="26">
        <f t="shared" si="18"/>
        <v>87</v>
      </c>
      <c r="G203" s="27">
        <f t="shared" si="19"/>
        <v>829.25</v>
      </c>
      <c r="I203" s="25">
        <v>103</v>
      </c>
      <c r="J203" s="28">
        <v>53</v>
      </c>
      <c r="K203" s="28">
        <v>101.5</v>
      </c>
      <c r="L203" s="28"/>
      <c r="M203" s="28" t="s">
        <v>370</v>
      </c>
      <c r="N203" s="57"/>
      <c r="O203" s="57"/>
      <c r="P203" s="57">
        <v>55</v>
      </c>
      <c r="Q203" s="112"/>
      <c r="R203" s="24"/>
      <c r="S203" s="25">
        <v>106.5</v>
      </c>
      <c r="T203" s="28">
        <v>76</v>
      </c>
      <c r="U203" s="28">
        <v>103.5</v>
      </c>
      <c r="V203" s="28"/>
      <c r="W203" s="64" t="s">
        <v>370</v>
      </c>
      <c r="X203" s="110"/>
      <c r="Y203" s="110"/>
      <c r="Z203" s="110">
        <v>62</v>
      </c>
      <c r="AA203" s="66"/>
      <c r="AB203" s="24"/>
      <c r="AC203" s="25">
        <v>990</v>
      </c>
      <c r="AD203" s="28">
        <v>685.5</v>
      </c>
      <c r="AE203" s="28">
        <v>1003.5</v>
      </c>
      <c r="AF203" s="28"/>
      <c r="AG203" s="28" t="s">
        <v>370</v>
      </c>
      <c r="AH203" s="80"/>
      <c r="AI203" s="64"/>
      <c r="AJ203" s="64">
        <v>638</v>
      </c>
      <c r="AK203" s="112"/>
      <c r="AM203" s="33">
        <v>36.705257000000003</v>
      </c>
      <c r="AN203" s="34">
        <v>-121.674975</v>
      </c>
      <c r="AO203" s="1">
        <f t="shared" si="16"/>
        <v>0</v>
      </c>
    </row>
    <row r="204" spans="1:41" x14ac:dyDescent="0.2">
      <c r="A204" s="2">
        <v>169</v>
      </c>
      <c r="B204" s="9">
        <f t="shared" si="17"/>
        <v>214</v>
      </c>
      <c r="C204" s="10" t="s">
        <v>243</v>
      </c>
      <c r="D204" s="10" t="s">
        <v>327</v>
      </c>
      <c r="E204" s="76">
        <f t="shared" si="15"/>
        <v>83.111111111111114</v>
      </c>
      <c r="F204" s="26">
        <f t="shared" si="18"/>
        <v>88.666666666666671</v>
      </c>
      <c r="G204" s="27">
        <f t="shared" si="19"/>
        <v>742.5</v>
      </c>
      <c r="I204" s="25">
        <v>152.5</v>
      </c>
      <c r="J204" s="28">
        <v>104.5</v>
      </c>
      <c r="K204" s="28">
        <v>63.5</v>
      </c>
      <c r="L204" s="28">
        <v>61</v>
      </c>
      <c r="M204" s="28">
        <v>86.5</v>
      </c>
      <c r="N204" s="57">
        <v>55</v>
      </c>
      <c r="O204" s="57">
        <v>47</v>
      </c>
      <c r="P204" s="57">
        <v>83</v>
      </c>
      <c r="Q204" s="112">
        <v>95</v>
      </c>
      <c r="R204" s="24"/>
      <c r="S204" s="25">
        <v>150</v>
      </c>
      <c r="T204" s="28">
        <v>119.5</v>
      </c>
      <c r="U204" s="28">
        <v>94</v>
      </c>
      <c r="V204" s="28">
        <v>69</v>
      </c>
      <c r="W204" s="64">
        <v>79.5</v>
      </c>
      <c r="X204" s="110">
        <v>70</v>
      </c>
      <c r="Y204" s="110">
        <v>48</v>
      </c>
      <c r="Z204" s="110">
        <v>74</v>
      </c>
      <c r="AA204" s="66">
        <v>94</v>
      </c>
      <c r="AB204" s="24"/>
      <c r="AC204" s="25">
        <v>1064</v>
      </c>
      <c r="AD204" s="28">
        <v>797.5</v>
      </c>
      <c r="AE204" s="28">
        <v>711</v>
      </c>
      <c r="AF204" s="28">
        <v>618.5</v>
      </c>
      <c r="AG204" s="28">
        <v>677.5</v>
      </c>
      <c r="AH204" s="80">
        <v>693</v>
      </c>
      <c r="AI204" s="64">
        <v>692</v>
      </c>
      <c r="AJ204" s="64">
        <v>694</v>
      </c>
      <c r="AK204" s="112">
        <v>735</v>
      </c>
      <c r="AM204" s="33">
        <v>36.666561000000002</v>
      </c>
      <c r="AN204" s="34">
        <v>-121.65482900000001</v>
      </c>
      <c r="AO204" s="1">
        <f t="shared" si="16"/>
        <v>169</v>
      </c>
    </row>
    <row r="205" spans="1:41" x14ac:dyDescent="0.2">
      <c r="A205" s="2">
        <v>168</v>
      </c>
      <c r="B205" s="9">
        <f t="shared" si="17"/>
        <v>213</v>
      </c>
      <c r="C205" s="10" t="s">
        <v>302</v>
      </c>
      <c r="D205" s="10" t="s">
        <v>303</v>
      </c>
      <c r="E205" s="76">
        <f t="shared" si="15"/>
        <v>67</v>
      </c>
      <c r="F205" s="26">
        <f t="shared" si="18"/>
        <v>87.611111111111114</v>
      </c>
      <c r="G205" s="27">
        <f t="shared" si="19"/>
        <v>743.38888888888891</v>
      </c>
      <c r="I205" s="25">
        <v>79.5</v>
      </c>
      <c r="J205" s="28">
        <v>81.5</v>
      </c>
      <c r="K205" s="28">
        <v>72</v>
      </c>
      <c r="L205" s="28">
        <v>47</v>
      </c>
      <c r="M205" s="28">
        <v>51</v>
      </c>
      <c r="N205" s="57">
        <v>63</v>
      </c>
      <c r="O205" s="57">
        <v>60</v>
      </c>
      <c r="P205" s="57">
        <v>52</v>
      </c>
      <c r="Q205" s="112">
        <v>97</v>
      </c>
      <c r="R205" s="24"/>
      <c r="S205" s="25">
        <v>97.5</v>
      </c>
      <c r="T205" s="28">
        <v>97</v>
      </c>
      <c r="U205" s="28">
        <v>77.5</v>
      </c>
      <c r="V205" s="28">
        <v>85.5</v>
      </c>
      <c r="W205" s="64">
        <v>62</v>
      </c>
      <c r="X205" s="110">
        <v>82</v>
      </c>
      <c r="Y205" s="110">
        <v>63</v>
      </c>
      <c r="Z205" s="110">
        <v>140</v>
      </c>
      <c r="AA205" s="66">
        <v>84</v>
      </c>
      <c r="AB205" s="24"/>
      <c r="AC205" s="25">
        <v>907.5</v>
      </c>
      <c r="AD205" s="28">
        <v>870.5</v>
      </c>
      <c r="AE205" s="28">
        <v>739</v>
      </c>
      <c r="AF205" s="28">
        <v>623.5</v>
      </c>
      <c r="AG205" s="28">
        <v>573</v>
      </c>
      <c r="AH205" s="80">
        <v>716</v>
      </c>
      <c r="AI205" s="64">
        <v>727</v>
      </c>
      <c r="AJ205" s="64">
        <v>762</v>
      </c>
      <c r="AK205" s="112">
        <v>772</v>
      </c>
      <c r="AM205" s="33">
        <v>36.572881000000002</v>
      </c>
      <c r="AN205" s="34">
        <v>-121.88134700000001</v>
      </c>
      <c r="AO205" s="1">
        <f t="shared" si="16"/>
        <v>168</v>
      </c>
    </row>
    <row r="206" spans="1:41" x14ac:dyDescent="0.2">
      <c r="A206" s="2">
        <v>152</v>
      </c>
      <c r="B206" s="9">
        <f>RANK(G206,G$2:G$218)</f>
        <v>216</v>
      </c>
      <c r="C206" s="10" t="s">
        <v>233</v>
      </c>
      <c r="D206" s="10" t="s">
        <v>234</v>
      </c>
      <c r="E206" s="76">
        <f t="shared" si="15"/>
        <v>38.285714285714285</v>
      </c>
      <c r="F206" s="26">
        <f t="shared" si="18"/>
        <v>42.571428571428569</v>
      </c>
      <c r="G206" s="27">
        <f>IF(AND(ISBLANK(AC206),ISBLANK(AD206),ISBLANK(AE206),ISBLANK(AF206),ISBLANK(AG206),ISBLANK(AK206)),0,AVERAGE(AC206:AK206))</f>
        <v>452.64285714285717</v>
      </c>
      <c r="I206" s="25">
        <v>6</v>
      </c>
      <c r="J206" s="28">
        <v>218</v>
      </c>
      <c r="K206" s="28">
        <v>6</v>
      </c>
      <c r="L206" s="28">
        <v>7.5</v>
      </c>
      <c r="M206" s="28">
        <v>11.5</v>
      </c>
      <c r="N206" s="57">
        <v>11</v>
      </c>
      <c r="O206" s="57">
        <v>8</v>
      </c>
      <c r="P206" s="57"/>
      <c r="Q206" s="112"/>
      <c r="R206" s="24"/>
      <c r="S206" s="25">
        <v>10.5</v>
      </c>
      <c r="T206" s="28">
        <v>231</v>
      </c>
      <c r="U206" s="28">
        <v>8.5</v>
      </c>
      <c r="V206" s="28">
        <v>6</v>
      </c>
      <c r="W206" s="64">
        <v>13</v>
      </c>
      <c r="X206" s="110">
        <v>18</v>
      </c>
      <c r="Y206" s="110">
        <v>11</v>
      </c>
      <c r="Z206" s="110"/>
      <c r="AA206" s="66"/>
      <c r="AB206" s="24"/>
      <c r="AC206" s="25">
        <v>63.5</v>
      </c>
      <c r="AD206" s="28">
        <v>2594.5</v>
      </c>
      <c r="AE206" s="28">
        <v>55.5</v>
      </c>
      <c r="AF206" s="28">
        <v>83</v>
      </c>
      <c r="AG206" s="28">
        <v>120</v>
      </c>
      <c r="AH206" s="80">
        <v>125</v>
      </c>
      <c r="AI206" s="64">
        <v>127</v>
      </c>
      <c r="AJ206" s="64"/>
      <c r="AK206" s="112"/>
      <c r="AM206" s="33">
        <v>36.129910000000002</v>
      </c>
      <c r="AN206" s="34">
        <v>-121.089899</v>
      </c>
      <c r="AO206" s="1">
        <f t="shared" si="16"/>
        <v>152</v>
      </c>
    </row>
    <row r="207" spans="1:41" x14ac:dyDescent="0.2">
      <c r="A207" s="2">
        <v>172</v>
      </c>
      <c r="B207" s="9">
        <f>RANK(G207,G$2:G$218)</f>
        <v>203</v>
      </c>
      <c r="C207" s="10" t="s">
        <v>413</v>
      </c>
      <c r="D207" s="10" t="s">
        <v>414</v>
      </c>
      <c r="E207" s="76">
        <f t="shared" si="15"/>
        <v>85</v>
      </c>
      <c r="F207" s="26">
        <f t="shared" si="18"/>
        <v>108</v>
      </c>
      <c r="G207" s="27">
        <f>IF(AND(ISBLANK(AC207),ISBLANK(AD207),ISBLANK(AE207),ISBLANK(AF207),ISBLANK(AG207),ISBLANK(AK207)),0,AVERAGE(AC207:AK207))</f>
        <v>1347</v>
      </c>
      <c r="I207" s="25"/>
      <c r="J207" s="28"/>
      <c r="K207" s="28"/>
      <c r="L207" s="28"/>
      <c r="M207" s="28"/>
      <c r="N207" s="57"/>
      <c r="O207" s="57"/>
      <c r="P207" s="57"/>
      <c r="Q207" s="112">
        <v>85</v>
      </c>
      <c r="R207" s="24"/>
      <c r="S207" s="25"/>
      <c r="T207" s="28"/>
      <c r="U207" s="28"/>
      <c r="V207" s="28"/>
      <c r="W207" s="64"/>
      <c r="X207" s="110"/>
      <c r="Y207" s="110"/>
      <c r="Z207" s="110"/>
      <c r="AA207" s="66">
        <v>108</v>
      </c>
      <c r="AB207" s="24"/>
      <c r="AC207" s="25"/>
      <c r="AD207" s="28"/>
      <c r="AE207" s="28"/>
      <c r="AF207" s="28"/>
      <c r="AG207" s="28"/>
      <c r="AH207" s="80"/>
      <c r="AI207" s="64"/>
      <c r="AJ207" s="64"/>
      <c r="AK207" s="112">
        <v>1347</v>
      </c>
      <c r="AM207" s="33"/>
      <c r="AN207" s="34"/>
      <c r="AO207" s="1">
        <f t="shared" si="16"/>
        <v>172</v>
      </c>
    </row>
    <row r="208" spans="1:41" x14ac:dyDescent="0.2">
      <c r="B208" s="9">
        <f>RANK(G208,G$2:G$218)</f>
        <v>212</v>
      </c>
      <c r="C208" s="10" t="s">
        <v>237</v>
      </c>
      <c r="D208" s="10" t="s">
        <v>238</v>
      </c>
      <c r="E208" s="76">
        <f t="shared" si="15"/>
        <v>67.5</v>
      </c>
      <c r="F208" s="26">
        <f t="shared" si="18"/>
        <v>87.625</v>
      </c>
      <c r="G208" s="27">
        <f>IF(AND(ISBLANK(AC208),ISBLANK(AD208),ISBLANK(AE208),ISBLANK(AF208),ISBLANK(AG208),ISBLANK(AK208)),0,AVERAGE(AC208:AK208))</f>
        <v>795.25</v>
      </c>
      <c r="I208" s="25">
        <v>79.5</v>
      </c>
      <c r="J208" s="28">
        <v>50.5</v>
      </c>
      <c r="K208" s="28">
        <v>29</v>
      </c>
      <c r="L208" s="28"/>
      <c r="M208" s="28" t="s">
        <v>370</v>
      </c>
      <c r="N208" s="57"/>
      <c r="O208" s="57"/>
      <c r="P208" s="57">
        <v>111</v>
      </c>
      <c r="Q208" s="112"/>
      <c r="R208" s="24"/>
      <c r="S208" s="25">
        <v>88</v>
      </c>
      <c r="T208" s="28">
        <v>70.5</v>
      </c>
      <c r="U208" s="28">
        <v>47</v>
      </c>
      <c r="V208" s="28"/>
      <c r="W208" s="64" t="s">
        <v>370</v>
      </c>
      <c r="X208" s="110"/>
      <c r="Y208" s="110"/>
      <c r="Z208" s="110">
        <v>145</v>
      </c>
      <c r="AA208" s="66"/>
      <c r="AB208" s="24"/>
      <c r="AC208" s="25">
        <v>926.5</v>
      </c>
      <c r="AD208" s="28">
        <v>603.5</v>
      </c>
      <c r="AE208" s="28">
        <v>368</v>
      </c>
      <c r="AF208" s="28"/>
      <c r="AG208" s="28" t="s">
        <v>370</v>
      </c>
      <c r="AH208" s="80"/>
      <c r="AI208" s="64"/>
      <c r="AJ208" s="64">
        <v>1283</v>
      </c>
      <c r="AK208" s="112"/>
      <c r="AM208" s="33">
        <v>36.128152999999998</v>
      </c>
      <c r="AN208" s="34">
        <v>-121.02077300000001</v>
      </c>
      <c r="AO208" s="1">
        <f t="shared" si="16"/>
        <v>0</v>
      </c>
    </row>
    <row r="209" spans="1:41" x14ac:dyDescent="0.2">
      <c r="A209" s="2">
        <v>173</v>
      </c>
      <c r="B209" s="9">
        <f>RANK(G209,G$2:G$218)</f>
        <v>79</v>
      </c>
      <c r="C209" s="10" t="s">
        <v>411</v>
      </c>
      <c r="D209" s="10" t="s">
        <v>415</v>
      </c>
      <c r="E209" s="76">
        <f t="shared" si="15"/>
        <v>1310</v>
      </c>
      <c r="F209" s="26">
        <f t="shared" si="18"/>
        <v>1414</v>
      </c>
      <c r="G209" s="27">
        <f>IF(AND(ISBLANK(AC209),ISBLANK(AD209),ISBLANK(AE209),ISBLANK(AF209),ISBLANK(AG209),ISBLANK(AK209)),0,AVERAGE(AC209:AK209))</f>
        <v>18020</v>
      </c>
      <c r="I209" s="25"/>
      <c r="J209" s="28"/>
      <c r="K209" s="28"/>
      <c r="L209" s="28"/>
      <c r="M209" s="28"/>
      <c r="N209" s="57"/>
      <c r="O209" s="57"/>
      <c r="P209" s="57"/>
      <c r="Q209" s="112">
        <v>1310</v>
      </c>
      <c r="R209" s="24"/>
      <c r="S209" s="25"/>
      <c r="T209" s="28"/>
      <c r="U209" s="28"/>
      <c r="V209" s="28"/>
      <c r="W209" s="64"/>
      <c r="X209" s="110"/>
      <c r="Y209" s="110"/>
      <c r="Z209" s="110"/>
      <c r="AA209" s="66">
        <v>1414</v>
      </c>
      <c r="AB209" s="24"/>
      <c r="AC209" s="25"/>
      <c r="AD209" s="28"/>
      <c r="AE209" s="28"/>
      <c r="AF209" s="28"/>
      <c r="AG209" s="28"/>
      <c r="AH209" s="80"/>
      <c r="AI209" s="64"/>
      <c r="AJ209" s="64"/>
      <c r="AK209" s="112">
        <v>18020</v>
      </c>
      <c r="AM209" s="33"/>
      <c r="AN209" s="34"/>
    </row>
    <row r="210" spans="1:41" x14ac:dyDescent="0.2">
      <c r="B210" s="9">
        <f t="shared" si="17"/>
        <v>172</v>
      </c>
      <c r="C210" s="10" t="s">
        <v>192</v>
      </c>
      <c r="D210" s="10" t="s">
        <v>193</v>
      </c>
      <c r="E210" s="76">
        <f t="shared" si="15"/>
        <v>353.125</v>
      </c>
      <c r="F210" s="26">
        <f t="shared" si="18"/>
        <v>410.25</v>
      </c>
      <c r="G210" s="27">
        <f t="shared" si="19"/>
        <v>4704.5</v>
      </c>
      <c r="I210" s="25">
        <v>51</v>
      </c>
      <c r="J210" s="28">
        <v>46</v>
      </c>
      <c r="K210" s="28">
        <v>15.5</v>
      </c>
      <c r="L210" s="28"/>
      <c r="M210" s="28" t="s">
        <v>370</v>
      </c>
      <c r="N210" s="57"/>
      <c r="O210" s="57"/>
      <c r="P210" s="57">
        <v>1300</v>
      </c>
      <c r="Q210" s="112"/>
      <c r="R210" s="24"/>
      <c r="S210" s="25">
        <v>78</v>
      </c>
      <c r="T210" s="28">
        <v>38.5</v>
      </c>
      <c r="U210" s="28">
        <v>16.5</v>
      </c>
      <c r="V210" s="28"/>
      <c r="W210" s="64" t="s">
        <v>370</v>
      </c>
      <c r="X210" s="110"/>
      <c r="Y210" s="110"/>
      <c r="Z210" s="110">
        <v>1508</v>
      </c>
      <c r="AA210" s="66"/>
      <c r="AB210" s="24"/>
      <c r="AC210" s="25">
        <v>714</v>
      </c>
      <c r="AD210" s="28">
        <v>417</v>
      </c>
      <c r="AE210" s="28">
        <v>155</v>
      </c>
      <c r="AF210" s="28"/>
      <c r="AG210" s="28" t="s">
        <v>370</v>
      </c>
      <c r="AH210" s="80"/>
      <c r="AI210" s="64"/>
      <c r="AJ210" s="64">
        <v>17532</v>
      </c>
      <c r="AK210" s="112"/>
      <c r="AM210" s="33">
        <v>36.503697000000003</v>
      </c>
      <c r="AN210" s="34">
        <v>-121.37777800000001</v>
      </c>
      <c r="AO210" s="1">
        <f t="shared" si="16"/>
        <v>0</v>
      </c>
    </row>
    <row r="211" spans="1:41" x14ac:dyDescent="0.2">
      <c r="A211" s="2">
        <v>174</v>
      </c>
      <c r="B211" s="9">
        <f t="shared" si="17"/>
        <v>148</v>
      </c>
      <c r="C211" s="10" t="s">
        <v>411</v>
      </c>
      <c r="D211" s="10" t="s">
        <v>412</v>
      </c>
      <c r="E211" s="76">
        <f t="shared" si="15"/>
        <v>701</v>
      </c>
      <c r="F211" s="26">
        <f t="shared" si="18"/>
        <v>897</v>
      </c>
      <c r="G211" s="27">
        <f t="shared" si="19"/>
        <v>7233</v>
      </c>
      <c r="I211" s="25"/>
      <c r="J211" s="28"/>
      <c r="K211" s="28"/>
      <c r="L211" s="28"/>
      <c r="M211" s="28"/>
      <c r="N211" s="57"/>
      <c r="O211" s="57"/>
      <c r="P211" s="57"/>
      <c r="Q211" s="112">
        <v>701</v>
      </c>
      <c r="R211" s="24"/>
      <c r="S211" s="25"/>
      <c r="T211" s="28"/>
      <c r="U211" s="28"/>
      <c r="V211" s="28"/>
      <c r="W211" s="64"/>
      <c r="X211" s="110"/>
      <c r="Y211" s="110"/>
      <c r="Z211" s="110"/>
      <c r="AA211" s="66">
        <v>897</v>
      </c>
      <c r="AB211" s="24"/>
      <c r="AC211" s="25"/>
      <c r="AD211" s="28"/>
      <c r="AE211" s="28"/>
      <c r="AF211" s="28"/>
      <c r="AG211" s="28"/>
      <c r="AH211" s="80"/>
      <c r="AI211" s="64"/>
      <c r="AJ211" s="64"/>
      <c r="AK211" s="112">
        <v>7233</v>
      </c>
      <c r="AM211" s="33"/>
      <c r="AN211" s="34"/>
    </row>
    <row r="212" spans="1:41" x14ac:dyDescent="0.2">
      <c r="B212" s="9">
        <f t="shared" si="17"/>
        <v>199</v>
      </c>
      <c r="C212" s="10" t="s">
        <v>140</v>
      </c>
      <c r="D212" s="10" t="s">
        <v>141</v>
      </c>
      <c r="E212" s="76">
        <f t="shared" si="15"/>
        <v>171.75</v>
      </c>
      <c r="F212" s="26">
        <f t="shared" si="18"/>
        <v>164.625</v>
      </c>
      <c r="G212" s="27">
        <f t="shared" si="19"/>
        <v>1852.625</v>
      </c>
      <c r="I212" s="25">
        <v>34.5</v>
      </c>
      <c r="J212" s="28">
        <v>17</v>
      </c>
      <c r="K212" s="28">
        <v>25.5</v>
      </c>
      <c r="L212" s="28"/>
      <c r="M212" s="28" t="s">
        <v>370</v>
      </c>
      <c r="N212" s="57"/>
      <c r="O212" s="57"/>
      <c r="P212" s="57">
        <v>610</v>
      </c>
      <c r="Q212" s="112"/>
      <c r="R212" s="24"/>
      <c r="S212" s="25">
        <v>41</v>
      </c>
      <c r="T212" s="28">
        <v>24</v>
      </c>
      <c r="U212" s="28">
        <v>26.5</v>
      </c>
      <c r="V212" s="28"/>
      <c r="W212" s="64" t="s">
        <v>370</v>
      </c>
      <c r="X212" s="110"/>
      <c r="Y212" s="110"/>
      <c r="Z212" s="110">
        <v>567</v>
      </c>
      <c r="AA212" s="66"/>
      <c r="AB212" s="24"/>
      <c r="AC212" s="25">
        <v>389.5</v>
      </c>
      <c r="AD212" s="28">
        <v>117.5</v>
      </c>
      <c r="AE212" s="28">
        <v>152.5</v>
      </c>
      <c r="AF212" s="28"/>
      <c r="AG212" s="28" t="s">
        <v>370</v>
      </c>
      <c r="AH212" s="80"/>
      <c r="AI212" s="64"/>
      <c r="AJ212" s="64">
        <v>6751</v>
      </c>
      <c r="AK212" s="112"/>
      <c r="AM212" s="33">
        <v>36.362394999999999</v>
      </c>
      <c r="AN212" s="34">
        <v>-121.308795</v>
      </c>
      <c r="AO212" s="1">
        <f t="shared" si="16"/>
        <v>0</v>
      </c>
    </row>
    <row r="213" spans="1:41" x14ac:dyDescent="0.2">
      <c r="A213" s="2">
        <v>175</v>
      </c>
      <c r="B213" s="9">
        <f t="shared" si="17"/>
        <v>137</v>
      </c>
      <c r="C213" s="130" t="s">
        <v>416</v>
      </c>
      <c r="D213" s="130" t="s">
        <v>417</v>
      </c>
      <c r="E213" s="76">
        <f t="shared" si="15"/>
        <v>620</v>
      </c>
      <c r="F213" s="26">
        <f t="shared" si="18"/>
        <v>631</v>
      </c>
      <c r="G213" s="27">
        <f t="shared" si="19"/>
        <v>8259</v>
      </c>
      <c r="I213" s="131"/>
      <c r="J213" s="56"/>
      <c r="K213" s="56"/>
      <c r="L213" s="56"/>
      <c r="M213" s="56"/>
      <c r="N213" s="41"/>
      <c r="O213" s="41"/>
      <c r="P213" s="41"/>
      <c r="Q213" s="112">
        <v>620</v>
      </c>
      <c r="R213" s="24"/>
      <c r="S213" s="131"/>
      <c r="T213" s="56"/>
      <c r="U213" s="56"/>
      <c r="V213" s="56"/>
      <c r="W213" s="132"/>
      <c r="X213" s="132"/>
      <c r="Y213" s="132"/>
      <c r="Z213" s="133"/>
      <c r="AA213" s="66">
        <v>631</v>
      </c>
      <c r="AB213" s="24"/>
      <c r="AC213" s="131"/>
      <c r="AD213" s="56"/>
      <c r="AE213" s="56"/>
      <c r="AF213" s="56"/>
      <c r="AG213" s="56"/>
      <c r="AH213" s="41"/>
      <c r="AI213" s="134"/>
      <c r="AJ213" s="135"/>
      <c r="AK213" s="112">
        <v>8259</v>
      </c>
      <c r="AM213" s="136"/>
      <c r="AN213" s="137"/>
    </row>
    <row r="214" spans="1:41" x14ac:dyDescent="0.2">
      <c r="A214" s="2">
        <v>176</v>
      </c>
      <c r="B214" s="9">
        <f t="shared" si="17"/>
        <v>165</v>
      </c>
      <c r="C214" s="130" t="s">
        <v>418</v>
      </c>
      <c r="D214" s="130" t="s">
        <v>419</v>
      </c>
      <c r="E214" s="76">
        <f t="shared" si="15"/>
        <v>395</v>
      </c>
      <c r="F214" s="26">
        <f t="shared" si="18"/>
        <v>411</v>
      </c>
      <c r="G214" s="27">
        <f t="shared" si="19"/>
        <v>5392</v>
      </c>
      <c r="I214" s="131"/>
      <c r="J214" s="56"/>
      <c r="K214" s="56"/>
      <c r="L214" s="56"/>
      <c r="M214" s="56"/>
      <c r="N214" s="41"/>
      <c r="O214" s="41"/>
      <c r="P214" s="41"/>
      <c r="Q214" s="112">
        <v>395</v>
      </c>
      <c r="R214" s="24"/>
      <c r="S214" s="131"/>
      <c r="T214" s="56"/>
      <c r="U214" s="56"/>
      <c r="V214" s="56"/>
      <c r="W214" s="132"/>
      <c r="X214" s="132"/>
      <c r="Y214" s="132"/>
      <c r="Z214" s="133"/>
      <c r="AA214" s="66">
        <v>411</v>
      </c>
      <c r="AB214" s="24"/>
      <c r="AC214" s="131"/>
      <c r="AD214" s="56"/>
      <c r="AE214" s="56"/>
      <c r="AF214" s="56"/>
      <c r="AG214" s="56"/>
      <c r="AH214" s="41"/>
      <c r="AI214" s="134"/>
      <c r="AJ214" s="135"/>
      <c r="AK214" s="112">
        <v>5392</v>
      </c>
      <c r="AM214" s="136"/>
      <c r="AN214" s="137"/>
    </row>
    <row r="215" spans="1:41" x14ac:dyDescent="0.2">
      <c r="A215" s="2">
        <v>177</v>
      </c>
      <c r="B215" s="9">
        <f t="shared" si="17"/>
        <v>201</v>
      </c>
      <c r="C215" s="130" t="s">
        <v>420</v>
      </c>
      <c r="D215" s="130" t="s">
        <v>421</v>
      </c>
      <c r="E215" s="76">
        <f t="shared" si="15"/>
        <v>117</v>
      </c>
      <c r="F215" s="26">
        <f t="shared" si="18"/>
        <v>144</v>
      </c>
      <c r="G215" s="27">
        <f t="shared" si="19"/>
        <v>1702</v>
      </c>
      <c r="I215" s="131"/>
      <c r="J215" s="56"/>
      <c r="K215" s="56"/>
      <c r="L215" s="56"/>
      <c r="M215" s="56"/>
      <c r="N215" s="41"/>
      <c r="O215" s="41"/>
      <c r="P215" s="41"/>
      <c r="Q215" s="112">
        <v>117</v>
      </c>
      <c r="R215" s="24"/>
      <c r="S215" s="131"/>
      <c r="T215" s="56"/>
      <c r="U215" s="56"/>
      <c r="V215" s="56"/>
      <c r="W215" s="132"/>
      <c r="X215" s="132"/>
      <c r="Y215" s="132"/>
      <c r="Z215" s="133"/>
      <c r="AA215" s="66">
        <v>144</v>
      </c>
      <c r="AB215" s="24"/>
      <c r="AC215" s="131"/>
      <c r="AD215" s="56"/>
      <c r="AE215" s="56"/>
      <c r="AF215" s="56"/>
      <c r="AG215" s="56"/>
      <c r="AH215" s="41"/>
      <c r="AI215" s="134"/>
      <c r="AJ215" s="135"/>
      <c r="AK215" s="112">
        <v>1702</v>
      </c>
      <c r="AM215" s="136"/>
      <c r="AN215" s="137"/>
    </row>
    <row r="216" spans="1:41" x14ac:dyDescent="0.2">
      <c r="A216" s="2">
        <v>178</v>
      </c>
      <c r="B216" s="9">
        <f t="shared" si="17"/>
        <v>116</v>
      </c>
      <c r="C216" s="130" t="s">
        <v>422</v>
      </c>
      <c r="D216" s="130" t="s">
        <v>423</v>
      </c>
      <c r="E216" s="76">
        <f t="shared" si="15"/>
        <v>745</v>
      </c>
      <c r="F216" s="26">
        <f t="shared" si="18"/>
        <v>833</v>
      </c>
      <c r="G216" s="27">
        <f t="shared" si="19"/>
        <v>11183</v>
      </c>
      <c r="I216" s="131"/>
      <c r="J216" s="56"/>
      <c r="K216" s="56"/>
      <c r="L216" s="56"/>
      <c r="M216" s="56"/>
      <c r="N216" s="41"/>
      <c r="O216" s="41"/>
      <c r="P216" s="41"/>
      <c r="Q216" s="112">
        <v>745</v>
      </c>
      <c r="R216" s="24"/>
      <c r="S216" s="131"/>
      <c r="T216" s="56"/>
      <c r="U216" s="56"/>
      <c r="V216" s="56"/>
      <c r="W216" s="132"/>
      <c r="X216" s="132"/>
      <c r="Y216" s="132"/>
      <c r="Z216" s="133"/>
      <c r="AA216" s="66">
        <v>833</v>
      </c>
      <c r="AB216" s="24"/>
      <c r="AC216" s="131"/>
      <c r="AD216" s="56"/>
      <c r="AE216" s="56"/>
      <c r="AF216" s="56"/>
      <c r="AG216" s="56"/>
      <c r="AH216" s="41"/>
      <c r="AI216" s="134"/>
      <c r="AJ216" s="135"/>
      <c r="AK216" s="112">
        <v>11183</v>
      </c>
      <c r="AM216" s="136"/>
      <c r="AN216" s="137"/>
    </row>
    <row r="217" spans="1:41" x14ac:dyDescent="0.2">
      <c r="A217" s="2">
        <v>179</v>
      </c>
      <c r="B217" s="9">
        <f t="shared" si="17"/>
        <v>161</v>
      </c>
      <c r="C217" s="130" t="s">
        <v>424</v>
      </c>
      <c r="D217" s="130" t="s">
        <v>425</v>
      </c>
      <c r="E217" s="76">
        <f t="shared" si="15"/>
        <v>765</v>
      </c>
      <c r="F217" s="26">
        <f t="shared" si="18"/>
        <v>729</v>
      </c>
      <c r="G217" s="27">
        <f t="shared" si="19"/>
        <v>5612</v>
      </c>
      <c r="I217" s="131"/>
      <c r="J217" s="56"/>
      <c r="K217" s="56"/>
      <c r="L217" s="56"/>
      <c r="M217" s="56"/>
      <c r="N217" s="41"/>
      <c r="O217" s="41"/>
      <c r="P217" s="41"/>
      <c r="Q217" s="112">
        <v>765</v>
      </c>
      <c r="R217" s="24"/>
      <c r="S217" s="131"/>
      <c r="T217" s="56"/>
      <c r="U217" s="56"/>
      <c r="V217" s="56"/>
      <c r="W217" s="132"/>
      <c r="X217" s="132"/>
      <c r="Y217" s="132"/>
      <c r="Z217" s="133"/>
      <c r="AA217" s="66">
        <v>729</v>
      </c>
      <c r="AB217" s="24"/>
      <c r="AC217" s="131"/>
      <c r="AD217" s="56"/>
      <c r="AE217" s="56"/>
      <c r="AF217" s="56"/>
      <c r="AG217" s="56"/>
      <c r="AH217" s="41"/>
      <c r="AI217" s="134"/>
      <c r="AJ217" s="135"/>
      <c r="AK217" s="112">
        <v>5612</v>
      </c>
      <c r="AM217" s="136"/>
      <c r="AN217" s="137"/>
    </row>
    <row r="218" spans="1:41" x14ac:dyDescent="0.2">
      <c r="B218" s="11">
        <f t="shared" si="17"/>
        <v>217</v>
      </c>
      <c r="C218" s="12" t="s">
        <v>220</v>
      </c>
      <c r="D218" s="12" t="s">
        <v>221</v>
      </c>
      <c r="E218" s="78">
        <f t="shared" si="15"/>
        <v>11</v>
      </c>
      <c r="F218" s="29">
        <f t="shared" si="18"/>
        <v>12.5</v>
      </c>
      <c r="G218" s="30">
        <f t="shared" si="19"/>
        <v>84.5</v>
      </c>
      <c r="I218" s="31">
        <v>11</v>
      </c>
      <c r="J218" s="32"/>
      <c r="K218" s="32"/>
      <c r="L218" s="32"/>
      <c r="M218" s="32" t="s">
        <v>370</v>
      </c>
      <c r="N218" s="83"/>
      <c r="O218" s="83"/>
      <c r="P218" s="83"/>
      <c r="Q218" s="74"/>
      <c r="R218" s="24"/>
      <c r="S218" s="31">
        <v>12.5</v>
      </c>
      <c r="T218" s="32"/>
      <c r="U218" s="32"/>
      <c r="V218" s="32"/>
      <c r="W218" s="75" t="s">
        <v>370</v>
      </c>
      <c r="X218" s="75"/>
      <c r="Y218" s="75"/>
      <c r="Z218" s="121"/>
      <c r="AA218" s="138"/>
      <c r="AB218" s="24"/>
      <c r="AC218" s="31">
        <v>84.5</v>
      </c>
      <c r="AD218" s="32"/>
      <c r="AE218" s="32"/>
      <c r="AF218" s="32"/>
      <c r="AG218" s="32" t="s">
        <v>370</v>
      </c>
      <c r="AH218" s="83"/>
      <c r="AI218" s="111"/>
      <c r="AJ218" s="122"/>
      <c r="AK218" s="138"/>
      <c r="AM218" s="39">
        <v>36.295895999999999</v>
      </c>
      <c r="AN218" s="40">
        <v>-120.93132</v>
      </c>
      <c r="AO218" s="1">
        <f t="shared" si="16"/>
        <v>0</v>
      </c>
    </row>
    <row r="219" spans="1:41" x14ac:dyDescent="0.2">
      <c r="B219" s="128"/>
      <c r="C219" s="128"/>
      <c r="D219" s="128"/>
      <c r="E219" s="46"/>
      <c r="F219" s="46"/>
      <c r="G219" s="46"/>
      <c r="I219" s="41"/>
      <c r="J219" s="41"/>
      <c r="K219" s="41"/>
      <c r="L219" s="41"/>
      <c r="M219" s="41"/>
      <c r="N219" s="41"/>
      <c r="O219" s="41"/>
      <c r="P219" s="41"/>
      <c r="Q219" s="41"/>
      <c r="R219" s="24"/>
      <c r="S219" s="41"/>
      <c r="T219" s="41"/>
      <c r="U219" s="41"/>
      <c r="V219" s="41"/>
      <c r="W219" s="41"/>
      <c r="X219" s="41"/>
      <c r="Y219" s="41"/>
      <c r="Z219" s="41"/>
      <c r="AA219" s="41"/>
      <c r="AB219" s="24"/>
      <c r="AC219" s="41"/>
      <c r="AD219" s="41"/>
      <c r="AE219" s="41"/>
      <c r="AF219" s="41"/>
      <c r="AG219" s="41"/>
      <c r="AH219" s="41"/>
      <c r="AI219" s="41"/>
      <c r="AJ219" s="41"/>
      <c r="AK219" s="41"/>
      <c r="AM219" s="129"/>
      <c r="AN219" s="129"/>
    </row>
    <row r="220" spans="1:41" x14ac:dyDescent="0.2">
      <c r="M220" s="46"/>
      <c r="N220" s="46"/>
      <c r="O220" s="46"/>
      <c r="P220" s="46"/>
      <c r="AK220" s="46"/>
    </row>
    <row r="221" spans="1:41" ht="25.5" x14ac:dyDescent="0.2">
      <c r="C221" s="127" t="s">
        <v>395</v>
      </c>
      <c r="D221" s="115" t="s">
        <v>410</v>
      </c>
      <c r="M221" s="46"/>
      <c r="N221" s="46"/>
      <c r="O221" s="46"/>
      <c r="P221" s="46"/>
      <c r="AK221" s="46"/>
    </row>
    <row r="222" spans="1:41" x14ac:dyDescent="0.2">
      <c r="M222" s="46"/>
      <c r="N222" s="46"/>
      <c r="O222" s="46"/>
      <c r="P222" s="46"/>
      <c r="AK222" s="46"/>
    </row>
    <row r="223" spans="1:41" x14ac:dyDescent="0.2">
      <c r="M223" s="46"/>
      <c r="N223" s="46"/>
      <c r="O223" s="46"/>
      <c r="P223" s="46"/>
      <c r="AK223" s="46"/>
    </row>
    <row r="224" spans="1:41" x14ac:dyDescent="0.2">
      <c r="M224" s="46"/>
      <c r="N224" s="46"/>
      <c r="O224" s="46"/>
      <c r="P224" s="46"/>
      <c r="AK224" s="46"/>
    </row>
    <row r="225" spans="13:37" x14ac:dyDescent="0.2">
      <c r="M225" s="46"/>
      <c r="N225" s="46"/>
      <c r="O225" s="46"/>
      <c r="P225" s="46"/>
      <c r="AK225" s="46"/>
    </row>
    <row r="226" spans="13:37" x14ac:dyDescent="0.2">
      <c r="M226" s="46"/>
      <c r="N226" s="46"/>
      <c r="O226" s="46"/>
      <c r="P226" s="46"/>
      <c r="AK226" s="46"/>
    </row>
    <row r="227" spans="13:37" x14ac:dyDescent="0.2">
      <c r="M227" s="46"/>
      <c r="N227" s="46"/>
      <c r="O227" s="46"/>
      <c r="P227" s="46"/>
      <c r="AK227" s="46"/>
    </row>
    <row r="228" spans="13:37" x14ac:dyDescent="0.2">
      <c r="M228" s="46"/>
      <c r="N228" s="46"/>
      <c r="O228" s="46"/>
      <c r="P228" s="46"/>
      <c r="AK228" s="46"/>
    </row>
    <row r="229" spans="13:37" x14ac:dyDescent="0.2">
      <c r="M229" s="46"/>
      <c r="N229" s="46"/>
      <c r="O229" s="46"/>
      <c r="P229" s="46"/>
      <c r="AK229" s="46"/>
    </row>
    <row r="230" spans="13:37" x14ac:dyDescent="0.2">
      <c r="M230" s="46"/>
      <c r="N230" s="46"/>
      <c r="O230" s="46"/>
      <c r="P230" s="46"/>
      <c r="AK230" s="46"/>
    </row>
    <row r="231" spans="13:37" x14ac:dyDescent="0.2">
      <c r="M231" s="46"/>
      <c r="N231" s="46"/>
      <c r="O231" s="46"/>
      <c r="P231" s="46"/>
      <c r="AK231" s="46"/>
    </row>
    <row r="232" spans="13:37" x14ac:dyDescent="0.2">
      <c r="M232" s="46"/>
      <c r="N232" s="46"/>
      <c r="O232" s="46"/>
      <c r="P232" s="46"/>
      <c r="AK232" s="46"/>
    </row>
    <row r="233" spans="13:37" x14ac:dyDescent="0.2">
      <c r="M233" s="46"/>
      <c r="N233" s="46"/>
      <c r="O233" s="46"/>
      <c r="P233" s="46"/>
      <c r="AK233" s="46"/>
    </row>
    <row r="234" spans="13:37" x14ac:dyDescent="0.2">
      <c r="M234" s="46"/>
      <c r="N234" s="46"/>
      <c r="O234" s="46"/>
      <c r="P234" s="46"/>
      <c r="AK234" s="46"/>
    </row>
    <row r="235" spans="13:37" x14ac:dyDescent="0.2">
      <c r="M235" s="46"/>
      <c r="N235" s="46"/>
      <c r="O235" s="46"/>
      <c r="P235" s="46"/>
      <c r="AK235" s="46"/>
    </row>
    <row r="236" spans="13:37" x14ac:dyDescent="0.2">
      <c r="M236" s="46"/>
      <c r="N236" s="46"/>
      <c r="O236" s="46"/>
      <c r="P236" s="46"/>
      <c r="AK236" s="46"/>
    </row>
    <row r="237" spans="13:37" x14ac:dyDescent="0.2">
      <c r="M237" s="46"/>
      <c r="N237" s="46"/>
      <c r="O237" s="46"/>
      <c r="P237" s="46"/>
      <c r="AK237" s="46"/>
    </row>
    <row r="238" spans="13:37" x14ac:dyDescent="0.2">
      <c r="M238" s="46"/>
      <c r="N238" s="46"/>
      <c r="O238" s="46"/>
      <c r="P238" s="46"/>
      <c r="AK238" s="46"/>
    </row>
    <row r="239" spans="13:37" x14ac:dyDescent="0.2">
      <c r="M239" s="46"/>
      <c r="N239" s="46"/>
      <c r="O239" s="46"/>
      <c r="P239" s="46"/>
      <c r="AK239" s="46"/>
    </row>
    <row r="240" spans="13:37" x14ac:dyDescent="0.2">
      <c r="M240" s="46"/>
      <c r="N240" s="46"/>
      <c r="O240" s="46"/>
      <c r="P240" s="46"/>
      <c r="AK240" s="46"/>
    </row>
    <row r="241" spans="13:37" x14ac:dyDescent="0.2">
      <c r="M241" s="46"/>
      <c r="N241" s="46"/>
      <c r="O241" s="46"/>
      <c r="P241" s="46"/>
      <c r="AK241" s="46"/>
    </row>
    <row r="242" spans="13:37" x14ac:dyDescent="0.2">
      <c r="M242" s="46"/>
      <c r="N242" s="46"/>
      <c r="O242" s="46"/>
      <c r="P242" s="46"/>
      <c r="AK242" s="46"/>
    </row>
    <row r="243" spans="13:37" x14ac:dyDescent="0.2">
      <c r="M243" s="46"/>
      <c r="N243" s="46"/>
      <c r="O243" s="46"/>
      <c r="P243" s="46"/>
      <c r="AK243" s="46"/>
    </row>
    <row r="244" spans="13:37" x14ac:dyDescent="0.2">
      <c r="M244" s="46"/>
      <c r="N244" s="46"/>
      <c r="O244" s="46"/>
      <c r="P244" s="46"/>
      <c r="AK244" s="46"/>
    </row>
    <row r="245" spans="13:37" x14ac:dyDescent="0.2">
      <c r="M245" s="46"/>
      <c r="N245" s="46"/>
      <c r="O245" s="46"/>
      <c r="P245" s="46"/>
      <c r="AK245" s="46"/>
    </row>
    <row r="246" spans="13:37" x14ac:dyDescent="0.2">
      <c r="M246" s="46"/>
      <c r="N246" s="46"/>
      <c r="O246" s="46"/>
      <c r="P246" s="46"/>
      <c r="AK246" s="46"/>
    </row>
    <row r="247" spans="13:37" x14ac:dyDescent="0.2">
      <c r="M247" s="46"/>
      <c r="N247" s="46"/>
      <c r="O247" s="46"/>
      <c r="P247" s="46"/>
      <c r="AK247" s="46"/>
    </row>
    <row r="248" spans="13:37" x14ac:dyDescent="0.2">
      <c r="M248" s="46"/>
      <c r="N248" s="46"/>
      <c r="O248" s="46"/>
      <c r="P248" s="46"/>
      <c r="AK248" s="46"/>
    </row>
    <row r="249" spans="13:37" x14ac:dyDescent="0.2">
      <c r="M249" s="46"/>
      <c r="N249" s="46"/>
      <c r="O249" s="46"/>
      <c r="P249" s="46"/>
      <c r="AK249" s="46"/>
    </row>
    <row r="250" spans="13:37" x14ac:dyDescent="0.2">
      <c r="M250" s="46"/>
      <c r="N250" s="46"/>
      <c r="O250" s="46"/>
      <c r="P250" s="46"/>
      <c r="AK250" s="46"/>
    </row>
    <row r="251" spans="13:37" x14ac:dyDescent="0.2">
      <c r="M251" s="46"/>
      <c r="N251" s="46"/>
      <c r="O251" s="46"/>
      <c r="P251" s="46"/>
      <c r="AK251" s="46"/>
    </row>
    <row r="252" spans="13:37" x14ac:dyDescent="0.2">
      <c r="M252" s="46"/>
      <c r="N252" s="46"/>
      <c r="O252" s="46"/>
      <c r="P252" s="46"/>
      <c r="AK252" s="46"/>
    </row>
    <row r="253" spans="13:37" x14ac:dyDescent="0.2">
      <c r="M253" s="46"/>
      <c r="N253" s="46"/>
      <c r="O253" s="46"/>
      <c r="P253" s="46"/>
      <c r="AK253" s="46"/>
    </row>
    <row r="254" spans="13:37" x14ac:dyDescent="0.2">
      <c r="M254" s="46"/>
      <c r="N254" s="46"/>
      <c r="O254" s="46"/>
      <c r="P254" s="46"/>
      <c r="AK254" s="46"/>
    </row>
    <row r="255" spans="13:37" x14ac:dyDescent="0.2">
      <c r="M255" s="46"/>
      <c r="N255" s="46"/>
      <c r="O255" s="46"/>
      <c r="P255" s="46"/>
      <c r="AK255" s="46"/>
    </row>
    <row r="256" spans="13:37" x14ac:dyDescent="0.2">
      <c r="M256" s="46"/>
      <c r="N256" s="46"/>
      <c r="O256" s="46"/>
      <c r="P256" s="46"/>
      <c r="AK256" s="46"/>
    </row>
    <row r="257" spans="13:37" x14ac:dyDescent="0.2">
      <c r="M257" s="46"/>
      <c r="N257" s="46"/>
      <c r="O257" s="46"/>
      <c r="P257" s="46"/>
      <c r="AK257" s="46"/>
    </row>
    <row r="258" spans="13:37" x14ac:dyDescent="0.2">
      <c r="M258" s="46"/>
      <c r="N258" s="46"/>
      <c r="O258" s="46"/>
      <c r="P258" s="46"/>
      <c r="AK258" s="46"/>
    </row>
    <row r="259" spans="13:37" x14ac:dyDescent="0.2">
      <c r="M259" s="46"/>
      <c r="N259" s="46"/>
      <c r="O259" s="46"/>
      <c r="P259" s="46"/>
      <c r="AK259" s="46"/>
    </row>
    <row r="260" spans="13:37" x14ac:dyDescent="0.2">
      <c r="M260" s="46"/>
      <c r="N260" s="46"/>
      <c r="O260" s="46"/>
      <c r="P260" s="46"/>
      <c r="AK260" s="46"/>
    </row>
    <row r="261" spans="13:37" x14ac:dyDescent="0.2">
      <c r="M261" s="46"/>
      <c r="N261" s="46"/>
      <c r="O261" s="46"/>
      <c r="P261" s="46"/>
      <c r="AK261" s="46"/>
    </row>
    <row r="262" spans="13:37" x14ac:dyDescent="0.2">
      <c r="M262" s="46"/>
      <c r="N262" s="46"/>
      <c r="O262" s="46"/>
      <c r="P262" s="46"/>
      <c r="AK262" s="46"/>
    </row>
    <row r="263" spans="13:37" x14ac:dyDescent="0.2">
      <c r="M263" s="46"/>
      <c r="N263" s="46"/>
      <c r="O263" s="46"/>
      <c r="P263" s="46"/>
      <c r="AK263" s="46"/>
    </row>
    <row r="264" spans="13:37" x14ac:dyDescent="0.2">
      <c r="M264" s="46"/>
      <c r="N264" s="46"/>
      <c r="O264" s="46"/>
      <c r="P264" s="46"/>
    </row>
    <row r="265" spans="13:37" x14ac:dyDescent="0.2">
      <c r="M265" s="46"/>
      <c r="N265" s="46"/>
      <c r="O265" s="46"/>
      <c r="P265" s="46"/>
    </row>
    <row r="266" spans="13:37" x14ac:dyDescent="0.2">
      <c r="M266" s="46"/>
      <c r="N266" s="46"/>
      <c r="O266" s="46"/>
      <c r="P266" s="46"/>
    </row>
    <row r="267" spans="13:37" x14ac:dyDescent="0.2">
      <c r="M267" s="46"/>
      <c r="N267" s="46"/>
      <c r="O267" s="46"/>
      <c r="P267" s="46"/>
    </row>
    <row r="268" spans="13:37" x14ac:dyDescent="0.2">
      <c r="M268" s="46"/>
      <c r="N268" s="46"/>
      <c r="O268" s="46"/>
      <c r="P268" s="46"/>
    </row>
    <row r="269" spans="13:37" x14ac:dyDescent="0.2">
      <c r="M269" s="46"/>
      <c r="N269" s="46"/>
      <c r="O269" s="46"/>
      <c r="P269" s="46"/>
    </row>
    <row r="270" spans="13:37" x14ac:dyDescent="0.2">
      <c r="M270" s="46"/>
      <c r="N270" s="46"/>
      <c r="O270" s="46"/>
      <c r="P270" s="46"/>
    </row>
    <row r="271" spans="13:37" x14ac:dyDescent="0.2">
      <c r="M271" s="46"/>
      <c r="N271" s="46"/>
      <c r="O271" s="46"/>
      <c r="P271" s="46"/>
    </row>
    <row r="272" spans="13:37" x14ac:dyDescent="0.2">
      <c r="M272" s="46"/>
      <c r="N272" s="46"/>
      <c r="O272" s="46"/>
      <c r="P272" s="46"/>
    </row>
    <row r="273" spans="13:16" x14ac:dyDescent="0.2">
      <c r="M273" s="46"/>
      <c r="N273" s="46"/>
      <c r="O273" s="46"/>
      <c r="P273" s="46"/>
    </row>
    <row r="274" spans="13:16" x14ac:dyDescent="0.2">
      <c r="M274" s="46"/>
      <c r="N274" s="46"/>
      <c r="O274" s="46"/>
      <c r="P274" s="46"/>
    </row>
    <row r="275" spans="13:16" x14ac:dyDescent="0.2">
      <c r="M275" s="46"/>
      <c r="N275" s="46"/>
      <c r="O275" s="46"/>
      <c r="P275" s="46"/>
    </row>
    <row r="276" spans="13:16" x14ac:dyDescent="0.2">
      <c r="M276" s="46"/>
      <c r="N276" s="46"/>
      <c r="O276" s="46"/>
      <c r="P276" s="46"/>
    </row>
    <row r="277" spans="13:16" x14ac:dyDescent="0.2">
      <c r="M277" s="46"/>
      <c r="N277" s="46"/>
      <c r="O277" s="46"/>
      <c r="P277" s="46"/>
    </row>
    <row r="278" spans="13:16" x14ac:dyDescent="0.2">
      <c r="M278" s="46"/>
      <c r="N278" s="46"/>
      <c r="O278" s="46"/>
      <c r="P278" s="46"/>
    </row>
    <row r="279" spans="13:16" x14ac:dyDescent="0.2">
      <c r="M279" s="46"/>
      <c r="N279" s="46"/>
      <c r="O279" s="46"/>
      <c r="P279" s="46"/>
    </row>
    <row r="280" spans="13:16" x14ac:dyDescent="0.2">
      <c r="M280" s="46"/>
      <c r="N280" s="46"/>
      <c r="O280" s="46"/>
      <c r="P280" s="46"/>
    </row>
    <row r="281" spans="13:16" x14ac:dyDescent="0.2">
      <c r="M281" s="46"/>
      <c r="N281" s="46"/>
      <c r="O281" s="46"/>
      <c r="P281" s="46"/>
    </row>
    <row r="282" spans="13:16" x14ac:dyDescent="0.2">
      <c r="M282" s="46"/>
      <c r="N282" s="46"/>
      <c r="O282" s="46"/>
      <c r="P282" s="46"/>
    </row>
    <row r="283" spans="13:16" x14ac:dyDescent="0.2">
      <c r="M283" s="46"/>
      <c r="N283" s="46"/>
      <c r="O283" s="46"/>
      <c r="P283" s="46"/>
    </row>
    <row r="284" spans="13:16" x14ac:dyDescent="0.2">
      <c r="M284" s="46"/>
      <c r="N284" s="46"/>
      <c r="O284" s="46"/>
      <c r="P284" s="46"/>
    </row>
    <row r="285" spans="13:16" x14ac:dyDescent="0.2">
      <c r="M285" s="46"/>
      <c r="N285" s="46"/>
      <c r="O285" s="46"/>
      <c r="P285" s="46"/>
    </row>
    <row r="286" spans="13:16" x14ac:dyDescent="0.2">
      <c r="M286" s="46"/>
      <c r="N286" s="46"/>
      <c r="O286" s="46"/>
      <c r="P286" s="46"/>
    </row>
    <row r="287" spans="13:16" x14ac:dyDescent="0.2">
      <c r="M287" s="46"/>
      <c r="N287" s="46"/>
      <c r="O287" s="46"/>
      <c r="P287" s="46"/>
    </row>
    <row r="288" spans="13:16" x14ac:dyDescent="0.2">
      <c r="M288" s="46"/>
      <c r="N288" s="46"/>
      <c r="O288" s="46"/>
      <c r="P288" s="46"/>
    </row>
    <row r="289" spans="13:16" x14ac:dyDescent="0.2">
      <c r="M289" s="46"/>
      <c r="N289" s="46"/>
      <c r="O289" s="46"/>
      <c r="P289" s="46"/>
    </row>
    <row r="290" spans="13:16" x14ac:dyDescent="0.2">
      <c r="M290" s="46"/>
      <c r="N290" s="46"/>
      <c r="O290" s="46"/>
      <c r="P290" s="46"/>
    </row>
    <row r="291" spans="13:16" x14ac:dyDescent="0.2">
      <c r="M291" s="46"/>
      <c r="N291" s="46"/>
      <c r="O291" s="46"/>
      <c r="P291" s="46"/>
    </row>
    <row r="292" spans="13:16" x14ac:dyDescent="0.2">
      <c r="M292" s="46"/>
      <c r="N292" s="46"/>
      <c r="O292" s="46"/>
      <c r="P292" s="46"/>
    </row>
    <row r="293" spans="13:16" x14ac:dyDescent="0.2">
      <c r="M293" s="46"/>
      <c r="N293" s="46"/>
      <c r="O293" s="46"/>
      <c r="P293" s="46"/>
    </row>
    <row r="294" spans="13:16" x14ac:dyDescent="0.2">
      <c r="M294" s="46"/>
      <c r="N294" s="46"/>
      <c r="O294" s="46"/>
      <c r="P294" s="46"/>
    </row>
    <row r="295" spans="13:16" x14ac:dyDescent="0.2">
      <c r="M295" s="46"/>
      <c r="N295" s="46"/>
      <c r="O295" s="46"/>
      <c r="P295" s="46"/>
    </row>
    <row r="296" spans="13:16" x14ac:dyDescent="0.2">
      <c r="M296" s="46"/>
      <c r="N296" s="46"/>
      <c r="O296" s="46"/>
      <c r="P296" s="46"/>
    </row>
    <row r="297" spans="13:16" x14ac:dyDescent="0.2">
      <c r="M297" s="46"/>
      <c r="N297" s="46"/>
      <c r="O297" s="46"/>
      <c r="P297" s="46"/>
    </row>
    <row r="298" spans="13:16" x14ac:dyDescent="0.2">
      <c r="M298" s="46"/>
      <c r="N298" s="46"/>
      <c r="O298" s="46"/>
      <c r="P298" s="46"/>
    </row>
    <row r="299" spans="13:16" x14ac:dyDescent="0.2">
      <c r="M299" s="46"/>
      <c r="N299" s="46"/>
      <c r="O299" s="46"/>
      <c r="P299" s="46"/>
    </row>
    <row r="300" spans="13:16" x14ac:dyDescent="0.2">
      <c r="M300" s="46"/>
      <c r="N300" s="46"/>
      <c r="O300" s="46"/>
      <c r="P300" s="46"/>
    </row>
    <row r="301" spans="13:16" x14ac:dyDescent="0.2">
      <c r="M301" s="46"/>
      <c r="N301" s="46"/>
      <c r="O301" s="46"/>
      <c r="P301" s="46"/>
    </row>
    <row r="302" spans="13:16" x14ac:dyDescent="0.2">
      <c r="M302" s="46"/>
      <c r="N302" s="46"/>
      <c r="O302" s="46"/>
      <c r="P302" s="46"/>
    </row>
    <row r="303" spans="13:16" x14ac:dyDescent="0.2">
      <c r="M303" s="46"/>
      <c r="N303" s="46"/>
      <c r="O303" s="46"/>
      <c r="P303" s="46"/>
    </row>
    <row r="304" spans="13:16" x14ac:dyDescent="0.2">
      <c r="M304" s="46"/>
      <c r="N304" s="46"/>
      <c r="O304" s="46"/>
      <c r="P304" s="46"/>
    </row>
    <row r="305" spans="13:16" x14ac:dyDescent="0.2">
      <c r="M305" s="46"/>
      <c r="N305" s="46"/>
      <c r="O305" s="46"/>
      <c r="P305" s="46"/>
    </row>
    <row r="306" spans="13:16" x14ac:dyDescent="0.2">
      <c r="M306" s="46"/>
      <c r="N306" s="46"/>
      <c r="O306" s="46"/>
      <c r="P306" s="46"/>
    </row>
    <row r="307" spans="13:16" x14ac:dyDescent="0.2">
      <c r="M307" s="46"/>
      <c r="N307" s="46"/>
      <c r="O307" s="46"/>
      <c r="P307" s="46"/>
    </row>
    <row r="308" spans="13:16" x14ac:dyDescent="0.2">
      <c r="M308" s="46"/>
      <c r="N308" s="46"/>
      <c r="O308" s="46"/>
      <c r="P308" s="46"/>
    </row>
    <row r="309" spans="13:16" x14ac:dyDescent="0.2">
      <c r="M309" s="46"/>
      <c r="N309" s="46"/>
      <c r="O309" s="46"/>
      <c r="P309" s="46"/>
    </row>
    <row r="310" spans="13:16" x14ac:dyDescent="0.2">
      <c r="M310" s="46"/>
      <c r="N310" s="46"/>
      <c r="O310" s="46"/>
      <c r="P310" s="46"/>
    </row>
    <row r="311" spans="13:16" x14ac:dyDescent="0.2">
      <c r="M311" s="46"/>
      <c r="N311" s="46"/>
      <c r="O311" s="46"/>
      <c r="P311" s="46"/>
    </row>
    <row r="312" spans="13:16" x14ac:dyDescent="0.2">
      <c r="M312" s="46"/>
      <c r="N312" s="46"/>
      <c r="O312" s="46"/>
      <c r="P312" s="46"/>
    </row>
    <row r="313" spans="13:16" x14ac:dyDescent="0.2">
      <c r="M313" s="46"/>
      <c r="N313" s="46"/>
      <c r="O313" s="46"/>
      <c r="P313" s="46"/>
    </row>
    <row r="314" spans="13:16" x14ac:dyDescent="0.2">
      <c r="M314" s="46"/>
      <c r="N314" s="46"/>
      <c r="O314" s="46"/>
      <c r="P314" s="46"/>
    </row>
    <row r="315" spans="13:16" x14ac:dyDescent="0.2">
      <c r="M315" s="46"/>
      <c r="N315" s="46"/>
      <c r="O315" s="46"/>
      <c r="P315" s="46"/>
    </row>
    <row r="316" spans="13:16" x14ac:dyDescent="0.2">
      <c r="M316" s="46"/>
      <c r="N316" s="46"/>
      <c r="O316" s="46"/>
      <c r="P316" s="46"/>
    </row>
    <row r="317" spans="13:16" x14ac:dyDescent="0.2">
      <c r="M317" s="46"/>
      <c r="N317" s="46"/>
      <c r="O317" s="46"/>
      <c r="P317" s="46"/>
    </row>
    <row r="318" spans="13:16" x14ac:dyDescent="0.2">
      <c r="M318" s="46"/>
      <c r="N318" s="46"/>
      <c r="O318" s="46"/>
      <c r="P318" s="46"/>
    </row>
    <row r="319" spans="13:16" x14ac:dyDescent="0.2">
      <c r="M319" s="46"/>
      <c r="N319" s="46"/>
      <c r="O319" s="46"/>
      <c r="P319" s="46"/>
    </row>
    <row r="320" spans="13:16" x14ac:dyDescent="0.2">
      <c r="M320" s="46"/>
      <c r="N320" s="46"/>
      <c r="O320" s="46"/>
      <c r="P320" s="46"/>
    </row>
    <row r="321" spans="13:16" x14ac:dyDescent="0.2">
      <c r="M321" s="46"/>
      <c r="N321" s="46"/>
      <c r="O321" s="46"/>
      <c r="P321" s="46"/>
    </row>
    <row r="322" spans="13:16" x14ac:dyDescent="0.2">
      <c r="M322" s="46"/>
      <c r="N322" s="46"/>
      <c r="O322" s="46"/>
      <c r="P322" s="46"/>
    </row>
    <row r="323" spans="13:16" x14ac:dyDescent="0.2">
      <c r="M323" s="46"/>
      <c r="N323" s="46"/>
      <c r="O323" s="46"/>
      <c r="P323" s="46"/>
    </row>
    <row r="324" spans="13:16" x14ac:dyDescent="0.2">
      <c r="M324" s="46"/>
      <c r="N324" s="46"/>
      <c r="O324" s="46"/>
      <c r="P324" s="46"/>
    </row>
    <row r="325" spans="13:16" x14ac:dyDescent="0.2">
      <c r="M325" s="46"/>
      <c r="N325" s="46"/>
      <c r="O325" s="46"/>
      <c r="P325" s="46"/>
    </row>
    <row r="326" spans="13:16" x14ac:dyDescent="0.2">
      <c r="M326" s="46"/>
      <c r="N326" s="46"/>
      <c r="O326" s="46"/>
      <c r="P326" s="46"/>
    </row>
    <row r="327" spans="13:16" x14ac:dyDescent="0.2">
      <c r="M327" s="46"/>
      <c r="N327" s="46"/>
      <c r="O327" s="46"/>
      <c r="P327" s="46"/>
    </row>
    <row r="328" spans="13:16" x14ac:dyDescent="0.2">
      <c r="M328" s="46"/>
      <c r="N328" s="46"/>
      <c r="O328" s="46"/>
      <c r="P328" s="46"/>
    </row>
    <row r="329" spans="13:16" x14ac:dyDescent="0.2">
      <c r="M329" s="46"/>
      <c r="N329" s="46"/>
      <c r="O329" s="46"/>
      <c r="P329" s="46"/>
    </row>
    <row r="330" spans="13:16" x14ac:dyDescent="0.2">
      <c r="M330" s="46"/>
      <c r="N330" s="46"/>
      <c r="O330" s="46"/>
      <c r="P330" s="46"/>
    </row>
    <row r="331" spans="13:16" x14ac:dyDescent="0.2">
      <c r="M331" s="46"/>
      <c r="N331" s="46"/>
      <c r="O331" s="46"/>
      <c r="P331" s="46"/>
    </row>
    <row r="332" spans="13:16" x14ac:dyDescent="0.2">
      <c r="M332" s="46"/>
      <c r="N332" s="46"/>
      <c r="O332" s="46"/>
      <c r="P332" s="46"/>
    </row>
    <row r="333" spans="13:16" x14ac:dyDescent="0.2">
      <c r="M333" s="46"/>
      <c r="N333" s="46"/>
      <c r="O333" s="46"/>
      <c r="P333" s="46"/>
    </row>
    <row r="334" spans="13:16" x14ac:dyDescent="0.2">
      <c r="M334" s="46"/>
      <c r="N334" s="46"/>
      <c r="O334" s="46"/>
      <c r="P334" s="46"/>
    </row>
    <row r="335" spans="13:16" x14ac:dyDescent="0.2">
      <c r="M335" s="46"/>
      <c r="N335" s="46"/>
      <c r="O335" s="46"/>
      <c r="P335" s="46"/>
    </row>
    <row r="336" spans="13:16" x14ac:dyDescent="0.2">
      <c r="M336" s="46"/>
      <c r="N336" s="46"/>
      <c r="O336" s="46"/>
      <c r="P336" s="46"/>
    </row>
    <row r="337" spans="13:16" x14ac:dyDescent="0.2">
      <c r="M337" s="46"/>
      <c r="N337" s="46"/>
      <c r="O337" s="46"/>
      <c r="P337" s="46"/>
    </row>
    <row r="338" spans="13:16" x14ac:dyDescent="0.2">
      <c r="M338" s="46"/>
      <c r="N338" s="46"/>
      <c r="O338" s="46"/>
      <c r="P338" s="46"/>
    </row>
    <row r="339" spans="13:16" x14ac:dyDescent="0.2">
      <c r="M339" s="46"/>
      <c r="N339" s="46"/>
      <c r="O339" s="46"/>
      <c r="P339" s="46"/>
    </row>
    <row r="340" spans="13:16" x14ac:dyDescent="0.2">
      <c r="M340" s="46"/>
      <c r="N340" s="46"/>
      <c r="O340" s="46"/>
      <c r="P340" s="46"/>
    </row>
    <row r="341" spans="13:16" x14ac:dyDescent="0.2">
      <c r="M341" s="46"/>
      <c r="N341" s="46"/>
      <c r="O341" s="46"/>
      <c r="P341" s="46"/>
    </row>
    <row r="342" spans="13:16" x14ac:dyDescent="0.2">
      <c r="M342" s="46"/>
      <c r="N342" s="46"/>
      <c r="O342" s="46"/>
      <c r="P342" s="46"/>
    </row>
    <row r="343" spans="13:16" x14ac:dyDescent="0.2">
      <c r="M343" s="46"/>
      <c r="N343" s="46"/>
      <c r="O343" s="46"/>
      <c r="P343" s="46"/>
    </row>
    <row r="344" spans="13:16" x14ac:dyDescent="0.2">
      <c r="M344" s="46"/>
      <c r="N344" s="46"/>
      <c r="O344" s="46"/>
      <c r="P344" s="46"/>
    </row>
    <row r="345" spans="13:16" x14ac:dyDescent="0.2">
      <c r="M345" s="46"/>
      <c r="N345" s="46"/>
      <c r="O345" s="46"/>
      <c r="P345" s="46"/>
    </row>
    <row r="346" spans="13:16" x14ac:dyDescent="0.2">
      <c r="M346" s="46"/>
      <c r="N346" s="46"/>
      <c r="O346" s="46"/>
      <c r="P346" s="46"/>
    </row>
    <row r="347" spans="13:16" x14ac:dyDescent="0.2">
      <c r="M347" s="46"/>
      <c r="N347" s="46"/>
      <c r="O347" s="46"/>
      <c r="P347" s="46"/>
    </row>
    <row r="348" spans="13:16" x14ac:dyDescent="0.2">
      <c r="M348" s="46"/>
      <c r="N348" s="46"/>
      <c r="O348" s="46"/>
      <c r="P348" s="46"/>
    </row>
    <row r="349" spans="13:16" x14ac:dyDescent="0.2">
      <c r="M349" s="46"/>
      <c r="N349" s="46"/>
      <c r="O349" s="46"/>
      <c r="P349" s="46"/>
    </row>
    <row r="350" spans="13:16" x14ac:dyDescent="0.2">
      <c r="M350" s="46"/>
      <c r="N350" s="46"/>
      <c r="O350" s="46"/>
      <c r="P350" s="46"/>
    </row>
    <row r="351" spans="13:16" x14ac:dyDescent="0.2">
      <c r="M351" s="46"/>
      <c r="N351" s="46"/>
      <c r="O351" s="46"/>
      <c r="P351" s="46"/>
    </row>
    <row r="352" spans="13:16" x14ac:dyDescent="0.2">
      <c r="M352" s="46"/>
      <c r="N352" s="46"/>
      <c r="O352" s="46"/>
      <c r="P352" s="46"/>
    </row>
    <row r="353" spans="13:16" x14ac:dyDescent="0.2">
      <c r="M353" s="46"/>
      <c r="N353" s="46"/>
      <c r="O353" s="46"/>
      <c r="P353" s="46"/>
    </row>
    <row r="354" spans="13:16" x14ac:dyDescent="0.2">
      <c r="M354" s="46"/>
      <c r="N354" s="46"/>
      <c r="O354" s="46"/>
      <c r="P354" s="46"/>
    </row>
    <row r="355" spans="13:16" x14ac:dyDescent="0.2">
      <c r="M355" s="46"/>
      <c r="N355" s="46"/>
      <c r="O355" s="46"/>
      <c r="P355" s="46"/>
    </row>
    <row r="356" spans="13:16" x14ac:dyDescent="0.2">
      <c r="M356" s="46"/>
      <c r="N356" s="46"/>
      <c r="O356" s="46"/>
      <c r="P356" s="46"/>
    </row>
    <row r="357" spans="13:16" x14ac:dyDescent="0.2">
      <c r="M357" s="46"/>
      <c r="N357" s="46"/>
      <c r="O357" s="46"/>
      <c r="P357" s="46"/>
    </row>
    <row r="358" spans="13:16" x14ac:dyDescent="0.2">
      <c r="M358" s="46"/>
      <c r="N358" s="46"/>
      <c r="O358" s="46"/>
      <c r="P358" s="46"/>
    </row>
    <row r="359" spans="13:16" x14ac:dyDescent="0.2">
      <c r="M359" s="46"/>
      <c r="N359" s="46"/>
      <c r="O359" s="46"/>
      <c r="P359" s="46"/>
    </row>
    <row r="360" spans="13:16" x14ac:dyDescent="0.2">
      <c r="M360" s="46"/>
      <c r="N360" s="46"/>
      <c r="O360" s="46"/>
      <c r="P360" s="46"/>
    </row>
    <row r="361" spans="13:16" x14ac:dyDescent="0.2">
      <c r="M361" s="46"/>
      <c r="N361" s="46"/>
      <c r="O361" s="46"/>
      <c r="P361" s="46"/>
    </row>
    <row r="362" spans="13:16" x14ac:dyDescent="0.2">
      <c r="M362" s="46"/>
      <c r="N362" s="46"/>
      <c r="O362" s="46"/>
      <c r="P362" s="46"/>
    </row>
    <row r="363" spans="13:16" x14ac:dyDescent="0.2">
      <c r="M363" s="46"/>
      <c r="N363" s="46"/>
      <c r="O363" s="46"/>
      <c r="P363" s="46"/>
    </row>
    <row r="364" spans="13:16" x14ac:dyDescent="0.2">
      <c r="M364" s="46"/>
      <c r="N364" s="46"/>
      <c r="O364" s="46"/>
      <c r="P364" s="46"/>
    </row>
    <row r="365" spans="13:16" x14ac:dyDescent="0.2">
      <c r="M365" s="46"/>
      <c r="N365" s="46"/>
      <c r="O365" s="46"/>
      <c r="P365" s="46"/>
    </row>
    <row r="366" spans="13:16" x14ac:dyDescent="0.2">
      <c r="M366" s="46"/>
      <c r="N366" s="46"/>
      <c r="O366" s="46"/>
      <c r="P366" s="46"/>
    </row>
    <row r="367" spans="13:16" x14ac:dyDescent="0.2">
      <c r="M367" s="46"/>
      <c r="N367" s="46"/>
      <c r="O367" s="46"/>
      <c r="P367" s="46"/>
    </row>
    <row r="368" spans="13:16" x14ac:dyDescent="0.2">
      <c r="M368" s="46"/>
      <c r="N368" s="46"/>
      <c r="O368" s="46"/>
      <c r="P368" s="46"/>
    </row>
    <row r="369" spans="13:16" x14ac:dyDescent="0.2">
      <c r="M369" s="46"/>
      <c r="N369" s="46"/>
      <c r="O369" s="46"/>
      <c r="P369" s="46"/>
    </row>
    <row r="370" spans="13:16" x14ac:dyDescent="0.2">
      <c r="M370" s="46"/>
      <c r="N370" s="46"/>
      <c r="O370" s="46"/>
      <c r="P370" s="46"/>
    </row>
    <row r="371" spans="13:16" x14ac:dyDescent="0.2">
      <c r="M371" s="46"/>
      <c r="N371" s="46"/>
      <c r="O371" s="46"/>
      <c r="P371" s="46"/>
    </row>
    <row r="372" spans="13:16" x14ac:dyDescent="0.2">
      <c r="M372" s="46"/>
      <c r="N372" s="46"/>
      <c r="O372" s="46"/>
      <c r="P372" s="46"/>
    </row>
    <row r="373" spans="13:16" x14ac:dyDescent="0.2">
      <c r="M373" s="46"/>
      <c r="N373" s="46"/>
      <c r="O373" s="46"/>
      <c r="P373" s="46"/>
    </row>
    <row r="374" spans="13:16" x14ac:dyDescent="0.2">
      <c r="M374" s="46"/>
      <c r="N374" s="46"/>
      <c r="O374" s="46"/>
      <c r="P374" s="46"/>
    </row>
    <row r="375" spans="13:16" x14ac:dyDescent="0.2">
      <c r="M375" s="46"/>
      <c r="N375" s="46"/>
      <c r="O375" s="46"/>
      <c r="P375" s="46"/>
    </row>
    <row r="376" spans="13:16" x14ac:dyDescent="0.2">
      <c r="M376" s="46"/>
      <c r="N376" s="46"/>
      <c r="O376" s="46"/>
      <c r="P376" s="46"/>
    </row>
    <row r="377" spans="13:16" x14ac:dyDescent="0.2">
      <c r="M377" s="46"/>
      <c r="N377" s="46"/>
      <c r="O377" s="46"/>
      <c r="P377" s="46"/>
    </row>
    <row r="378" spans="13:16" x14ac:dyDescent="0.2">
      <c r="M378" s="46"/>
      <c r="N378" s="46"/>
      <c r="O378" s="46"/>
      <c r="P378" s="46"/>
    </row>
    <row r="379" spans="13:16" x14ac:dyDescent="0.2">
      <c r="M379" s="46"/>
      <c r="N379" s="46"/>
      <c r="O379" s="46"/>
      <c r="P379" s="46"/>
    </row>
    <row r="380" spans="13:16" x14ac:dyDescent="0.2">
      <c r="M380" s="46"/>
      <c r="N380" s="46"/>
      <c r="O380" s="46"/>
      <c r="P380" s="46"/>
    </row>
    <row r="381" spans="13:16" x14ac:dyDescent="0.2">
      <c r="M381" s="46"/>
      <c r="N381" s="46"/>
      <c r="O381" s="46"/>
      <c r="P381" s="46"/>
    </row>
    <row r="382" spans="13:16" x14ac:dyDescent="0.2">
      <c r="M382" s="46"/>
      <c r="N382" s="46"/>
      <c r="O382" s="46"/>
      <c r="P382" s="46"/>
    </row>
    <row r="383" spans="13:16" x14ac:dyDescent="0.2">
      <c r="M383" s="46"/>
      <c r="N383" s="46"/>
      <c r="O383" s="46"/>
      <c r="P383" s="46"/>
    </row>
    <row r="384" spans="13:16" x14ac:dyDescent="0.2">
      <c r="M384" s="46"/>
      <c r="N384" s="46"/>
      <c r="O384" s="46"/>
      <c r="P384" s="46"/>
    </row>
    <row r="385" spans="13:16" x14ac:dyDescent="0.2">
      <c r="M385" s="46"/>
      <c r="N385" s="46"/>
      <c r="O385" s="46"/>
      <c r="P385" s="46"/>
    </row>
    <row r="386" spans="13:16" x14ac:dyDescent="0.2">
      <c r="M386" s="46"/>
      <c r="N386" s="46"/>
      <c r="O386" s="46"/>
      <c r="P386" s="46"/>
    </row>
    <row r="387" spans="13:16" x14ac:dyDescent="0.2">
      <c r="M387" s="46"/>
      <c r="N387" s="46"/>
      <c r="O387" s="46"/>
      <c r="P387" s="46"/>
    </row>
    <row r="388" spans="13:16" x14ac:dyDescent="0.2">
      <c r="M388" s="46"/>
      <c r="N388" s="46"/>
      <c r="O388" s="46"/>
      <c r="P388" s="46"/>
    </row>
    <row r="389" spans="13:16" x14ac:dyDescent="0.2">
      <c r="M389" s="46"/>
      <c r="N389" s="46"/>
      <c r="O389" s="46"/>
      <c r="P389" s="46"/>
    </row>
    <row r="390" spans="13:16" x14ac:dyDescent="0.2">
      <c r="M390" s="46"/>
      <c r="N390" s="46"/>
      <c r="O390" s="46"/>
      <c r="P390" s="46"/>
    </row>
    <row r="391" spans="13:16" x14ac:dyDescent="0.2">
      <c r="M391" s="46"/>
      <c r="N391" s="46"/>
      <c r="O391" s="46"/>
      <c r="P391" s="46"/>
    </row>
    <row r="392" spans="13:16" x14ac:dyDescent="0.2">
      <c r="M392" s="46"/>
      <c r="N392" s="46"/>
      <c r="O392" s="46"/>
      <c r="P392" s="46"/>
    </row>
    <row r="393" spans="13:16" x14ac:dyDescent="0.2">
      <c r="M393" s="46"/>
      <c r="N393" s="46"/>
      <c r="O393" s="46"/>
      <c r="P393" s="46"/>
    </row>
    <row r="394" spans="13:16" x14ac:dyDescent="0.2">
      <c r="M394" s="46"/>
      <c r="N394" s="46"/>
      <c r="O394" s="46"/>
      <c r="P394" s="46"/>
    </row>
    <row r="395" spans="13:16" x14ac:dyDescent="0.2">
      <c r="M395" s="46"/>
      <c r="N395" s="46"/>
      <c r="O395" s="46"/>
      <c r="P395" s="46"/>
    </row>
    <row r="396" spans="13:16" x14ac:dyDescent="0.2">
      <c r="M396" s="46"/>
      <c r="N396" s="46"/>
      <c r="O396" s="46"/>
      <c r="P396" s="46"/>
    </row>
    <row r="397" spans="13:16" x14ac:dyDescent="0.2">
      <c r="M397" s="46"/>
      <c r="N397" s="46"/>
      <c r="O397" s="46"/>
      <c r="P397" s="46"/>
    </row>
    <row r="398" spans="13:16" x14ac:dyDescent="0.2">
      <c r="M398" s="46"/>
      <c r="N398" s="46"/>
      <c r="O398" s="46"/>
      <c r="P398" s="46"/>
    </row>
    <row r="399" spans="13:16" x14ac:dyDescent="0.2">
      <c r="M399" s="46"/>
      <c r="N399" s="46"/>
      <c r="O399" s="46"/>
      <c r="P399" s="46"/>
    </row>
    <row r="400" spans="13:16" x14ac:dyDescent="0.2">
      <c r="M400" s="46"/>
      <c r="N400" s="46"/>
      <c r="O400" s="46"/>
      <c r="P400" s="46"/>
    </row>
    <row r="401" spans="13:16" x14ac:dyDescent="0.2">
      <c r="M401" s="46"/>
      <c r="N401" s="46"/>
      <c r="O401" s="46"/>
      <c r="P401" s="46"/>
    </row>
    <row r="402" spans="13:16" x14ac:dyDescent="0.2">
      <c r="M402" s="46"/>
      <c r="N402" s="46"/>
      <c r="O402" s="46"/>
      <c r="P402" s="46"/>
    </row>
    <row r="403" spans="13:16" x14ac:dyDescent="0.2">
      <c r="M403" s="46"/>
      <c r="N403" s="46"/>
      <c r="O403" s="46"/>
      <c r="P403" s="46"/>
    </row>
    <row r="404" spans="13:16" x14ac:dyDescent="0.2">
      <c r="M404" s="46"/>
      <c r="N404" s="46"/>
      <c r="O404" s="46"/>
      <c r="P404" s="46"/>
    </row>
    <row r="405" spans="13:16" x14ac:dyDescent="0.2">
      <c r="M405" s="46"/>
      <c r="N405" s="46"/>
      <c r="O405" s="46"/>
      <c r="P405" s="46"/>
    </row>
    <row r="406" spans="13:16" x14ac:dyDescent="0.2">
      <c r="M406" s="46"/>
      <c r="N406" s="46"/>
      <c r="O406" s="46"/>
      <c r="P406" s="46"/>
    </row>
    <row r="407" spans="13:16" x14ac:dyDescent="0.2">
      <c r="M407" s="46"/>
      <c r="N407" s="46"/>
      <c r="O407" s="46"/>
      <c r="P407" s="46"/>
    </row>
    <row r="408" spans="13:16" x14ac:dyDescent="0.2">
      <c r="M408" s="46"/>
      <c r="N408" s="46"/>
      <c r="O408" s="46"/>
      <c r="P408" s="46"/>
    </row>
    <row r="409" spans="13:16" x14ac:dyDescent="0.2">
      <c r="M409" s="46"/>
      <c r="N409" s="46"/>
      <c r="O409" s="46"/>
      <c r="P409" s="46"/>
    </row>
    <row r="410" spans="13:16" x14ac:dyDescent="0.2">
      <c r="M410" s="46"/>
      <c r="N410" s="46"/>
      <c r="O410" s="46"/>
      <c r="P410" s="46"/>
    </row>
    <row r="411" spans="13:16" x14ac:dyDescent="0.2">
      <c r="M411" s="46"/>
      <c r="N411" s="46"/>
      <c r="O411" s="46"/>
      <c r="P411" s="46"/>
    </row>
    <row r="412" spans="13:16" x14ac:dyDescent="0.2">
      <c r="M412" s="46"/>
      <c r="N412" s="46"/>
      <c r="O412" s="46"/>
      <c r="P412" s="46"/>
    </row>
    <row r="413" spans="13:16" x14ac:dyDescent="0.2">
      <c r="M413" s="46"/>
      <c r="N413" s="46"/>
      <c r="O413" s="46"/>
      <c r="P413" s="46"/>
    </row>
    <row r="414" spans="13:16" x14ac:dyDescent="0.2">
      <c r="M414" s="46"/>
      <c r="N414" s="46"/>
      <c r="O414" s="46"/>
      <c r="P414" s="46"/>
    </row>
    <row r="415" spans="13:16" x14ac:dyDescent="0.2">
      <c r="M415" s="46"/>
      <c r="N415" s="46"/>
      <c r="O415" s="46"/>
      <c r="P415" s="46"/>
    </row>
    <row r="416" spans="13:16" x14ac:dyDescent="0.2">
      <c r="M416" s="46"/>
      <c r="N416" s="46"/>
      <c r="O416" s="46"/>
      <c r="P416" s="46"/>
    </row>
    <row r="417" spans="13:16" x14ac:dyDescent="0.2">
      <c r="M417" s="46"/>
      <c r="N417" s="46"/>
      <c r="O417" s="46"/>
      <c r="P417" s="46"/>
    </row>
    <row r="418" spans="13:16" x14ac:dyDescent="0.2">
      <c r="M418" s="46"/>
      <c r="N418" s="46"/>
      <c r="O418" s="46"/>
      <c r="P418" s="46"/>
    </row>
    <row r="419" spans="13:16" x14ac:dyDescent="0.2">
      <c r="M419" s="46"/>
      <c r="N419" s="46"/>
      <c r="O419" s="46"/>
      <c r="P419" s="46"/>
    </row>
    <row r="420" spans="13:16" x14ac:dyDescent="0.2">
      <c r="M420" s="46"/>
      <c r="N420" s="46"/>
      <c r="O420" s="46"/>
      <c r="P420" s="46"/>
    </row>
    <row r="421" spans="13:16" x14ac:dyDescent="0.2">
      <c r="M421" s="46"/>
      <c r="N421" s="46"/>
      <c r="O421" s="46"/>
      <c r="P421" s="46"/>
    </row>
    <row r="422" spans="13:16" x14ac:dyDescent="0.2">
      <c r="M422" s="46"/>
      <c r="N422" s="46"/>
      <c r="O422" s="46"/>
      <c r="P422" s="46"/>
    </row>
    <row r="423" spans="13:16" x14ac:dyDescent="0.2">
      <c r="M423" s="46"/>
      <c r="N423" s="46"/>
      <c r="O423" s="46"/>
      <c r="P423" s="46"/>
    </row>
    <row r="424" spans="13:16" x14ac:dyDescent="0.2">
      <c r="M424" s="46"/>
      <c r="N424" s="46"/>
      <c r="O424" s="46"/>
      <c r="P424" s="46"/>
    </row>
    <row r="425" spans="13:16" x14ac:dyDescent="0.2">
      <c r="M425" s="46"/>
      <c r="N425" s="46"/>
      <c r="O425" s="46"/>
      <c r="P425" s="46"/>
    </row>
    <row r="426" spans="13:16" x14ac:dyDescent="0.2">
      <c r="M426" s="46"/>
      <c r="N426" s="46"/>
      <c r="O426" s="46"/>
      <c r="P426" s="46"/>
    </row>
    <row r="427" spans="13:16" x14ac:dyDescent="0.2">
      <c r="M427" s="46"/>
      <c r="N427" s="46"/>
      <c r="O427" s="46"/>
      <c r="P427" s="46"/>
    </row>
  </sheetData>
  <sortState xmlns:xlrd2="http://schemas.microsoft.com/office/spreadsheetml/2017/richdata2" ref="A2:AE218">
    <sortCondition ref="B2:B218"/>
  </sortState>
  <phoneticPr fontId="5" type="noConversion"/>
  <conditionalFormatting sqref="AM1:AM1048576">
    <cfRule type="duplicateValues" dxfId="2" priority="3"/>
  </conditionalFormatting>
  <conditionalFormatting sqref="AN1:AN1048576">
    <cfRule type="duplicateValues" dxfId="1" priority="1"/>
    <cfRule type="cellIs" dxfId="0" priority="2" operator="equal">
      <formula>-121.366539</formula>
    </cfRule>
  </conditionalFormatting>
  <pageMargins left="0.7" right="0.7" top="0.75" bottom="0.75" header="0.3" footer="0.3"/>
  <pageSetup scale="68" orientation="landscape" horizontalDpi="4294967292" verticalDpi="4294967292" r:id="rId1"/>
  <headerFooter>
    <oddHeader>&amp;L&amp;"Calibri,Bold"&amp;14Transportation Agency_x000D_&amp;"Calibri,Regular"&amp;12Regional Traffic Counts Program_x000D_&amp;10Peak Season (August), 2007-2010</oddHeader>
  </headerFooter>
  <colBreaks count="1" manualBreakCount="1">
    <brk id="37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tabColor rgb="FFFFC000"/>
  </sheetPr>
  <dimension ref="A1:AW259"/>
  <sheetViews>
    <sheetView zoomScale="130" zoomScaleNormal="130" workbookViewId="0">
      <pane xSplit="1" topLeftCell="E1" activePane="topRight" state="frozen"/>
      <selection pane="topRight" activeCell="X22" sqref="X22"/>
    </sheetView>
  </sheetViews>
  <sheetFormatPr defaultColWidth="8.85546875" defaultRowHeight="12.75" x14ac:dyDescent="0.2"/>
  <cols>
    <col min="1" max="1" width="5.7109375" style="2" bestFit="1" customWidth="1"/>
    <col min="2" max="2" width="5.42578125" style="1" customWidth="1"/>
    <col min="3" max="3" width="22.85546875" style="1" bestFit="1" customWidth="1"/>
    <col min="4" max="4" width="46.42578125" style="1" bestFit="1" customWidth="1"/>
    <col min="5" max="7" width="8.85546875" style="21" customWidth="1"/>
    <col min="8" max="8" width="3.7109375" style="21" customWidth="1"/>
    <col min="9" max="9" width="9.42578125" style="21" bestFit="1" customWidth="1"/>
    <col min="10" max="10" width="10" style="21" bestFit="1" customWidth="1"/>
    <col min="11" max="14" width="9" style="21" bestFit="1" customWidth="1"/>
    <col min="15" max="16" width="8.140625" style="21" bestFit="1" customWidth="1"/>
    <col min="17" max="20" width="8.140625" style="21" customWidth="1"/>
    <col min="21" max="21" width="1.85546875" style="21" customWidth="1"/>
    <col min="22" max="22" width="9.42578125" style="21" bestFit="1" customWidth="1"/>
    <col min="23" max="27" width="9" style="21" bestFit="1" customWidth="1"/>
    <col min="28" max="32" width="9" style="21" customWidth="1"/>
    <col min="33" max="33" width="9" style="46" customWidth="1"/>
    <col min="34" max="34" width="4.85546875" style="21" customWidth="1"/>
    <col min="35" max="36" width="10.140625" style="24" bestFit="1" customWidth="1"/>
    <col min="37" max="37" width="10.28515625" style="24" bestFit="1" customWidth="1"/>
    <col min="38" max="40" width="9" style="21" bestFit="1" customWidth="1"/>
    <col min="41" max="46" width="9" style="21" customWidth="1"/>
    <col min="47" max="47" width="3.140625" style="21" customWidth="1"/>
    <col min="48" max="48" width="9.42578125" style="21" bestFit="1" customWidth="1"/>
    <col min="49" max="49" width="11" style="21" bestFit="1" customWidth="1"/>
    <col min="50" max="16384" width="8.85546875" style="1"/>
  </cols>
  <sheetData>
    <row r="1" spans="1:49" s="4" customFormat="1" x14ac:dyDescent="0.2">
      <c r="A1" s="3" t="s">
        <v>35</v>
      </c>
      <c r="B1" s="5" t="s">
        <v>12</v>
      </c>
      <c r="C1" s="6" t="s">
        <v>292</v>
      </c>
      <c r="D1" s="6" t="s">
        <v>293</v>
      </c>
      <c r="E1" s="13" t="s">
        <v>0</v>
      </c>
      <c r="F1" s="13" t="s">
        <v>1</v>
      </c>
      <c r="G1" s="14" t="s">
        <v>2</v>
      </c>
      <c r="H1" s="98"/>
      <c r="I1" s="100" t="s">
        <v>3</v>
      </c>
      <c r="J1" s="91" t="s">
        <v>5</v>
      </c>
      <c r="K1" s="91" t="s">
        <v>7</v>
      </c>
      <c r="L1" s="91" t="s">
        <v>9</v>
      </c>
      <c r="M1" s="91" t="s">
        <v>367</v>
      </c>
      <c r="N1" s="91" t="s">
        <v>371</v>
      </c>
      <c r="O1" s="92" t="s">
        <v>374</v>
      </c>
      <c r="P1" s="92" t="s">
        <v>375</v>
      </c>
      <c r="Q1" s="92" t="s">
        <v>386</v>
      </c>
      <c r="R1" s="92" t="s">
        <v>387</v>
      </c>
      <c r="S1" s="92" t="s">
        <v>392</v>
      </c>
      <c r="T1" s="93" t="s">
        <v>406</v>
      </c>
      <c r="U1" s="15"/>
      <c r="V1" s="16" t="s">
        <v>4</v>
      </c>
      <c r="W1" s="13" t="s">
        <v>6</v>
      </c>
      <c r="X1" s="13" t="s">
        <v>8</v>
      </c>
      <c r="Y1" s="13" t="s">
        <v>10</v>
      </c>
      <c r="Z1" s="13" t="s">
        <v>368</v>
      </c>
      <c r="AA1" s="13" t="s">
        <v>372</v>
      </c>
      <c r="AB1" s="43" t="s">
        <v>376</v>
      </c>
      <c r="AC1" s="43" t="s">
        <v>377</v>
      </c>
      <c r="AD1" s="43" t="s">
        <v>388</v>
      </c>
      <c r="AE1" s="43" t="s">
        <v>389</v>
      </c>
      <c r="AF1" s="43" t="s">
        <v>393</v>
      </c>
      <c r="AG1" s="44" t="s">
        <v>407</v>
      </c>
      <c r="AH1" s="15"/>
      <c r="AI1" s="16" t="s">
        <v>288</v>
      </c>
      <c r="AJ1" s="13" t="s">
        <v>289</v>
      </c>
      <c r="AK1" s="13" t="s">
        <v>290</v>
      </c>
      <c r="AL1" s="13" t="s">
        <v>11</v>
      </c>
      <c r="AM1" s="13" t="s">
        <v>369</v>
      </c>
      <c r="AN1" s="13" t="s">
        <v>373</v>
      </c>
      <c r="AO1" s="43" t="s">
        <v>378</v>
      </c>
      <c r="AP1" s="43" t="s">
        <v>379</v>
      </c>
      <c r="AQ1" s="43" t="s">
        <v>390</v>
      </c>
      <c r="AR1" s="43" t="s">
        <v>391</v>
      </c>
      <c r="AS1" s="43" t="s">
        <v>394</v>
      </c>
      <c r="AT1" s="44" t="s">
        <v>408</v>
      </c>
      <c r="AU1" s="15"/>
      <c r="AV1" s="17" t="s">
        <v>286</v>
      </c>
      <c r="AW1" s="18" t="s">
        <v>287</v>
      </c>
    </row>
    <row r="2" spans="1:49" x14ac:dyDescent="0.2">
      <c r="A2" s="2" t="s">
        <v>370</v>
      </c>
      <c r="B2" s="7">
        <f t="shared" ref="B2:B65" si="0">RANK(G2,G$2:G$210)</f>
        <v>1</v>
      </c>
      <c r="C2" s="8" t="s">
        <v>202</v>
      </c>
      <c r="D2" s="8" t="s">
        <v>204</v>
      </c>
      <c r="E2" s="47">
        <f t="shared" ref="E2:E65" si="1">IF(AND(ISBLANK(I2),ISBLANK(J2),ISBLANK(K2),ISBLANK(L2),ISBLANK(M2),ISBLANK(N2),ISBLANK(O2),ISBLANK(P2)),0,AVERAGE(I2:P2))</f>
        <v>5583.75</v>
      </c>
      <c r="F2" s="47">
        <f>IF(AND(ISBLANK(V2),ISBLANK(W2),ISBLANK(X2),ISBLANK(Y2),ISBLANK(Z2),ISBLANK(AA2),ISBLANK(AB2),ISBLANK(AC2)),0,AVERAGE(V2:AE2))</f>
        <v>7153.75</v>
      </c>
      <c r="G2" s="63">
        <f t="shared" ref="G2:G65" si="2">IF(AND(ISBLANK(AI2),ISBLANK(AJ2),ISBLANK(AK2),ISBLANK(AL2),ISBLANK(AM2),ISBLANK(AN2),ISBLANK(AO2),ISBLANK(AT2)),0,AVERAGE(AI2:AT2))</f>
        <v>77871.5</v>
      </c>
      <c r="H2" s="99"/>
      <c r="I2" s="101">
        <v>5618.5</v>
      </c>
      <c r="J2" s="89">
        <v>5549</v>
      </c>
      <c r="K2" s="90"/>
      <c r="L2" s="90" t="s">
        <v>370</v>
      </c>
      <c r="M2" s="90" t="s">
        <v>370</v>
      </c>
      <c r="N2" s="90" t="s">
        <v>370</v>
      </c>
      <c r="O2" s="90"/>
      <c r="P2" s="90"/>
      <c r="Q2" s="90"/>
      <c r="R2" s="90"/>
      <c r="S2" s="123"/>
      <c r="T2" s="94"/>
      <c r="U2" s="24"/>
      <c r="V2" s="22">
        <v>7155.5</v>
      </c>
      <c r="W2" s="23">
        <v>7152</v>
      </c>
      <c r="X2" s="23"/>
      <c r="Y2" s="23" t="s">
        <v>370</v>
      </c>
      <c r="Z2" s="23" t="s">
        <v>370</v>
      </c>
      <c r="AA2" s="28" t="s">
        <v>370</v>
      </c>
      <c r="AB2" s="41"/>
      <c r="AC2" s="105"/>
      <c r="AD2" s="41"/>
      <c r="AE2" s="41"/>
      <c r="AF2" s="41"/>
      <c r="AG2" s="45"/>
      <c r="AH2" s="24"/>
      <c r="AI2" s="22">
        <v>77906</v>
      </c>
      <c r="AJ2" s="23">
        <v>77837</v>
      </c>
      <c r="AK2" s="23"/>
      <c r="AL2" s="23" t="s">
        <v>370</v>
      </c>
      <c r="AM2" s="23" t="s">
        <v>370</v>
      </c>
      <c r="AN2" s="28" t="s">
        <v>370</v>
      </c>
      <c r="AO2" s="41"/>
      <c r="AP2" s="41"/>
      <c r="AQ2" s="41"/>
      <c r="AR2" s="41"/>
      <c r="AS2" s="41"/>
      <c r="AT2" s="60"/>
      <c r="AV2" s="33">
        <v>36.608088000000002</v>
      </c>
      <c r="AW2" s="34">
        <v>-121.860258</v>
      </c>
    </row>
    <row r="3" spans="1:49" x14ac:dyDescent="0.2">
      <c r="B3" s="9">
        <f t="shared" si="0"/>
        <v>2</v>
      </c>
      <c r="C3" s="10" t="s">
        <v>202</v>
      </c>
      <c r="D3" s="10" t="s">
        <v>353</v>
      </c>
      <c r="E3" s="49">
        <f t="shared" si="1"/>
        <v>5572.25</v>
      </c>
      <c r="F3" s="49">
        <f>IF(AND(ISBLANK(V3),ISBLANK(W3),ISBLANK(X3),ISBLANK(Y3),ISBLANK(Z3),ISBLANK(AA3),ISBLANK(AB3),ISBLANK(AC3)),0,AVERAGE(V3:AE3))</f>
        <v>6925.25</v>
      </c>
      <c r="G3" s="61">
        <f t="shared" si="2"/>
        <v>76711.5</v>
      </c>
      <c r="H3" s="99"/>
      <c r="I3" s="102">
        <v>6087.5</v>
      </c>
      <c r="J3" s="88">
        <v>5057</v>
      </c>
      <c r="K3" s="86"/>
      <c r="L3" s="86" t="s">
        <v>370</v>
      </c>
      <c r="M3" s="86" t="s">
        <v>370</v>
      </c>
      <c r="N3" s="86" t="s">
        <v>370</v>
      </c>
      <c r="O3" s="86"/>
      <c r="P3" s="86"/>
      <c r="Q3" s="86"/>
      <c r="R3" s="86"/>
      <c r="S3" s="124"/>
      <c r="T3" s="95"/>
      <c r="U3" s="24"/>
      <c r="V3" s="25">
        <v>7534.5</v>
      </c>
      <c r="W3" s="28">
        <v>6316</v>
      </c>
      <c r="X3" s="28"/>
      <c r="Y3" s="28" t="s">
        <v>370</v>
      </c>
      <c r="Z3" s="28" t="s">
        <v>370</v>
      </c>
      <c r="AA3" s="28" t="s">
        <v>370</v>
      </c>
      <c r="AB3" s="57"/>
      <c r="AC3" s="106"/>
      <c r="AD3" s="104"/>
      <c r="AE3" s="104"/>
      <c r="AF3" s="104"/>
      <c r="AG3" s="59"/>
      <c r="AH3" s="24"/>
      <c r="AI3" s="25">
        <v>83012</v>
      </c>
      <c r="AJ3" s="28">
        <v>70411</v>
      </c>
      <c r="AK3" s="28"/>
      <c r="AL3" s="28" t="s">
        <v>370</v>
      </c>
      <c r="AM3" s="28" t="s">
        <v>370</v>
      </c>
      <c r="AN3" s="28" t="s">
        <v>370</v>
      </c>
      <c r="AO3" s="57"/>
      <c r="AP3" s="80"/>
      <c r="AQ3" s="80"/>
      <c r="AR3" s="80"/>
      <c r="AS3" s="80"/>
      <c r="AT3" s="59"/>
      <c r="AV3" s="33">
        <v>36.633274999999998</v>
      </c>
      <c r="AW3" s="34">
        <v>-121.833628</v>
      </c>
    </row>
    <row r="4" spans="1:49" x14ac:dyDescent="0.2">
      <c r="A4" s="2" t="s">
        <v>370</v>
      </c>
      <c r="B4" s="9">
        <f t="shared" si="0"/>
        <v>3</v>
      </c>
      <c r="C4" s="10" t="s">
        <v>15</v>
      </c>
      <c r="D4" s="10" t="s">
        <v>21</v>
      </c>
      <c r="E4" s="52">
        <f t="shared" si="1"/>
        <v>4479.25</v>
      </c>
      <c r="F4" s="50">
        <f>IF(AND(ISBLANK(V4),ISBLANK(W4),ISBLANK(X4),ISBLANK(Y4),ISBLANK(Z4),ISBLANK(AA4),ISBLANK(AB4),ISBLANK(AC4)),0,AVERAGE(V4:AE4))</f>
        <v>4498.5</v>
      </c>
      <c r="G4" s="61">
        <f t="shared" si="2"/>
        <v>62867.25</v>
      </c>
      <c r="H4" s="99"/>
      <c r="I4" s="102">
        <v>4865.5</v>
      </c>
      <c r="J4" s="88">
        <v>4093</v>
      </c>
      <c r="K4" s="86"/>
      <c r="L4" s="86" t="s">
        <v>370</v>
      </c>
      <c r="M4" s="86" t="s">
        <v>370</v>
      </c>
      <c r="N4" s="86" t="s">
        <v>370</v>
      </c>
      <c r="O4" s="86"/>
      <c r="P4" s="86"/>
      <c r="Q4" s="86"/>
      <c r="R4" s="86"/>
      <c r="S4" s="124"/>
      <c r="T4" s="95"/>
      <c r="U4" s="24"/>
      <c r="V4" s="25">
        <v>4882</v>
      </c>
      <c r="W4" s="28">
        <v>4115</v>
      </c>
      <c r="X4" s="28"/>
      <c r="Y4" s="28" t="s">
        <v>370</v>
      </c>
      <c r="Z4" s="28" t="s">
        <v>370</v>
      </c>
      <c r="AA4" s="28" t="s">
        <v>370</v>
      </c>
      <c r="AB4" s="57"/>
      <c r="AC4" s="106"/>
      <c r="AD4" s="104"/>
      <c r="AE4" s="104"/>
      <c r="AF4" s="104"/>
      <c r="AG4" s="59"/>
      <c r="AH4" s="24"/>
      <c r="AI4" s="25">
        <v>68187.5</v>
      </c>
      <c r="AJ4" s="28">
        <v>57547</v>
      </c>
      <c r="AK4" s="28"/>
      <c r="AL4" s="28" t="s">
        <v>370</v>
      </c>
      <c r="AM4" s="28" t="s">
        <v>370</v>
      </c>
      <c r="AN4" s="28" t="s">
        <v>370</v>
      </c>
      <c r="AO4" s="57"/>
      <c r="AP4" s="80"/>
      <c r="AQ4" s="80"/>
      <c r="AR4" s="80"/>
      <c r="AS4" s="80"/>
      <c r="AT4" s="59"/>
      <c r="AV4" s="33">
        <v>36.688353999999997</v>
      </c>
      <c r="AW4" s="34">
        <v>-121.655117</v>
      </c>
    </row>
    <row r="5" spans="1:49" x14ac:dyDescent="0.2">
      <c r="A5" s="2" t="s">
        <v>370</v>
      </c>
      <c r="B5" s="9">
        <f t="shared" si="0"/>
        <v>5</v>
      </c>
      <c r="C5" s="10" t="s">
        <v>202</v>
      </c>
      <c r="D5" s="10" t="s">
        <v>203</v>
      </c>
      <c r="E5" s="52">
        <f t="shared" si="1"/>
        <v>4055.25</v>
      </c>
      <c r="F5" s="50">
        <f>IF(AND(ISBLANK(V5),ISBLANK(W5),ISBLANK(X5),ISBLANK(Y5),ISBLANK(Z5),ISBLANK(AA5),ISBLANK(AB5),ISBLANK(AC5)),0,AVERAGE(V5:AE5))</f>
        <v>4996.5</v>
      </c>
      <c r="G5" s="61">
        <f t="shared" si="2"/>
        <v>55374</v>
      </c>
      <c r="H5" s="99"/>
      <c r="I5" s="102">
        <v>4046.5</v>
      </c>
      <c r="J5" s="88">
        <v>4064</v>
      </c>
      <c r="K5" s="86"/>
      <c r="L5" s="86" t="s">
        <v>370</v>
      </c>
      <c r="M5" s="86" t="s">
        <v>370</v>
      </c>
      <c r="N5" s="86" t="s">
        <v>370</v>
      </c>
      <c r="O5" s="86"/>
      <c r="P5" s="86"/>
      <c r="Q5" s="86"/>
      <c r="R5" s="86"/>
      <c r="S5" s="124"/>
      <c r="T5" s="95"/>
      <c r="U5" s="24"/>
      <c r="V5" s="25">
        <v>4972</v>
      </c>
      <c r="W5" s="28">
        <v>5021</v>
      </c>
      <c r="X5" s="28"/>
      <c r="Y5" s="28" t="s">
        <v>370</v>
      </c>
      <c r="Z5" s="28" t="s">
        <v>370</v>
      </c>
      <c r="AA5" s="28" t="s">
        <v>370</v>
      </c>
      <c r="AB5" s="57"/>
      <c r="AC5" s="106"/>
      <c r="AD5" s="104"/>
      <c r="AE5" s="114"/>
      <c r="AF5" s="114"/>
      <c r="AG5" s="59"/>
      <c r="AH5" s="24"/>
      <c r="AI5" s="25">
        <v>55495</v>
      </c>
      <c r="AJ5" s="28">
        <v>55253</v>
      </c>
      <c r="AK5" s="28"/>
      <c r="AL5" s="28" t="s">
        <v>370</v>
      </c>
      <c r="AM5" s="28" t="s">
        <v>370</v>
      </c>
      <c r="AN5" s="28" t="s">
        <v>370</v>
      </c>
      <c r="AO5" s="57"/>
      <c r="AP5" s="80"/>
      <c r="AQ5" s="80"/>
      <c r="AR5" s="80"/>
      <c r="AS5" s="80"/>
      <c r="AT5" s="59"/>
      <c r="AV5" s="33">
        <v>36.568545999999998</v>
      </c>
      <c r="AW5" s="34">
        <v>-121.912475</v>
      </c>
    </row>
    <row r="6" spans="1:49" x14ac:dyDescent="0.2">
      <c r="A6" s="2">
        <v>2</v>
      </c>
      <c r="B6" s="9">
        <f t="shared" si="0"/>
        <v>6</v>
      </c>
      <c r="C6" s="10" t="s">
        <v>133</v>
      </c>
      <c r="D6" s="10" t="s">
        <v>138</v>
      </c>
      <c r="E6" s="53">
        <f t="shared" si="1"/>
        <v>3839.6875</v>
      </c>
      <c r="F6" s="51">
        <f t="shared" ref="F6:F37" si="3">IF(AND(ISBLANK(V6),ISBLANK(W6),ISBLANK(X6),ISBLANK(Y6),ISBLANK(Z6),ISBLANK(AA6),ISBLANK(AB6),ISBLANK(AC6)),0,AVERAGE(V6:AD6))</f>
        <v>4389.2777777777774</v>
      </c>
      <c r="G6" s="61">
        <f t="shared" si="2"/>
        <v>53025.35</v>
      </c>
      <c r="H6" s="99"/>
      <c r="I6" s="102">
        <v>4569.5</v>
      </c>
      <c r="J6" s="88">
        <v>3177</v>
      </c>
      <c r="K6" s="86">
        <v>3608</v>
      </c>
      <c r="L6" s="86">
        <v>3923.5</v>
      </c>
      <c r="M6" s="86">
        <v>4006.5</v>
      </c>
      <c r="N6" s="86">
        <v>3504</v>
      </c>
      <c r="O6" s="86">
        <v>3799</v>
      </c>
      <c r="P6" s="86">
        <v>4130</v>
      </c>
      <c r="Q6" s="86">
        <v>3869</v>
      </c>
      <c r="R6" s="86"/>
      <c r="S6" s="124"/>
      <c r="T6" s="95">
        <v>2875</v>
      </c>
      <c r="U6" s="24"/>
      <c r="V6" s="25">
        <v>4993.5</v>
      </c>
      <c r="W6" s="28">
        <v>3899</v>
      </c>
      <c r="X6" s="28">
        <v>4145</v>
      </c>
      <c r="Y6" s="28">
        <v>4497</v>
      </c>
      <c r="Z6" s="28">
        <v>4602.5</v>
      </c>
      <c r="AA6" s="28">
        <v>3777.5</v>
      </c>
      <c r="AB6" s="57">
        <v>4683</v>
      </c>
      <c r="AC6" s="106">
        <v>4778</v>
      </c>
      <c r="AD6" s="104">
        <v>4128</v>
      </c>
      <c r="AE6" s="55"/>
      <c r="AF6" s="50"/>
      <c r="AG6" s="113">
        <v>3518</v>
      </c>
      <c r="AH6" s="24"/>
      <c r="AI6" s="25">
        <v>62236.5</v>
      </c>
      <c r="AJ6" s="28">
        <v>46214</v>
      </c>
      <c r="AK6" s="28">
        <v>53660</v>
      </c>
      <c r="AL6" s="28">
        <v>53779.5</v>
      </c>
      <c r="AM6" s="28">
        <v>55203.5</v>
      </c>
      <c r="AN6" s="28">
        <v>49541</v>
      </c>
      <c r="AO6" s="57">
        <v>52933</v>
      </c>
      <c r="AP6" s="80">
        <v>55137</v>
      </c>
      <c r="AQ6" s="80">
        <v>50809</v>
      </c>
      <c r="AR6" s="80"/>
      <c r="AS6" s="80"/>
      <c r="AT6" s="59">
        <v>50740</v>
      </c>
      <c r="AV6" s="33">
        <v>36.606988000000001</v>
      </c>
      <c r="AW6" s="34">
        <v>-121.894294</v>
      </c>
    </row>
    <row r="7" spans="1:49" x14ac:dyDescent="0.2">
      <c r="A7" s="2" t="s">
        <v>370</v>
      </c>
      <c r="B7" s="9">
        <f t="shared" si="0"/>
        <v>7</v>
      </c>
      <c r="C7" s="10" t="s">
        <v>15</v>
      </c>
      <c r="D7" s="10" t="s">
        <v>351</v>
      </c>
      <c r="E7" s="52">
        <f t="shared" si="1"/>
        <v>4958.5</v>
      </c>
      <c r="F7" s="50">
        <f t="shared" si="3"/>
        <v>4404.5</v>
      </c>
      <c r="G7" s="61">
        <f t="shared" si="2"/>
        <v>51290</v>
      </c>
      <c r="H7" s="99"/>
      <c r="I7" s="102">
        <v>4940</v>
      </c>
      <c r="J7" s="88">
        <v>4977</v>
      </c>
      <c r="K7" s="86"/>
      <c r="L7" s="86" t="s">
        <v>370</v>
      </c>
      <c r="M7" s="86" t="s">
        <v>370</v>
      </c>
      <c r="N7" s="86" t="s">
        <v>370</v>
      </c>
      <c r="O7" s="86"/>
      <c r="P7" s="86"/>
      <c r="Q7" s="86"/>
      <c r="R7" s="86"/>
      <c r="S7" s="124"/>
      <c r="T7" s="95"/>
      <c r="U7" s="24"/>
      <c r="V7" s="25">
        <v>4005</v>
      </c>
      <c r="W7" s="28">
        <v>4804</v>
      </c>
      <c r="X7" s="28"/>
      <c r="Y7" s="28" t="s">
        <v>370</v>
      </c>
      <c r="Z7" s="28" t="s">
        <v>370</v>
      </c>
      <c r="AA7" s="28" t="s">
        <v>370</v>
      </c>
      <c r="AB7" s="57"/>
      <c r="AC7" s="106"/>
      <c r="AD7" s="104"/>
      <c r="AE7" s="55"/>
      <c r="AF7" s="50"/>
      <c r="AG7" s="113"/>
      <c r="AH7" s="24"/>
      <c r="AI7" s="25">
        <v>32761</v>
      </c>
      <c r="AJ7" s="28">
        <v>69819</v>
      </c>
      <c r="AK7" s="28"/>
      <c r="AL7" s="28" t="s">
        <v>370</v>
      </c>
      <c r="AM7" s="28" t="s">
        <v>370</v>
      </c>
      <c r="AN7" s="28" t="s">
        <v>370</v>
      </c>
      <c r="AO7" s="57"/>
      <c r="AP7" s="80"/>
      <c r="AQ7" s="80"/>
      <c r="AR7" s="80"/>
      <c r="AS7" s="80"/>
      <c r="AT7" s="59"/>
      <c r="AV7" s="33">
        <v>36.710884999999998</v>
      </c>
      <c r="AW7" s="34">
        <v>-121.663241</v>
      </c>
    </row>
    <row r="8" spans="1:49" x14ac:dyDescent="0.2">
      <c r="A8" s="2" t="s">
        <v>370</v>
      </c>
      <c r="B8" s="9">
        <f t="shared" si="0"/>
        <v>8</v>
      </c>
      <c r="C8" s="10" t="s">
        <v>202</v>
      </c>
      <c r="D8" s="10" t="s">
        <v>208</v>
      </c>
      <c r="E8" s="54">
        <f t="shared" si="1"/>
        <v>3614.5</v>
      </c>
      <c r="F8" s="46">
        <f t="shared" si="3"/>
        <v>4501.75</v>
      </c>
      <c r="G8" s="61">
        <f t="shared" si="2"/>
        <v>50659.75</v>
      </c>
      <c r="H8" s="99"/>
      <c r="I8" s="102">
        <v>3895</v>
      </c>
      <c r="J8" s="88">
        <v>3334</v>
      </c>
      <c r="K8" s="86"/>
      <c r="L8" s="86" t="s">
        <v>370</v>
      </c>
      <c r="M8" s="86" t="s">
        <v>370</v>
      </c>
      <c r="N8" s="86" t="s">
        <v>370</v>
      </c>
      <c r="O8" s="86"/>
      <c r="P8" s="86"/>
      <c r="Q8" s="86"/>
      <c r="R8" s="86"/>
      <c r="S8" s="124"/>
      <c r="T8" s="95"/>
      <c r="U8" s="24"/>
      <c r="V8" s="25">
        <v>4876.5</v>
      </c>
      <c r="W8" s="28">
        <v>4127</v>
      </c>
      <c r="X8" s="28"/>
      <c r="Y8" s="28" t="s">
        <v>370</v>
      </c>
      <c r="Z8" s="28" t="s">
        <v>370</v>
      </c>
      <c r="AA8" s="28" t="s">
        <v>370</v>
      </c>
      <c r="AB8" s="57"/>
      <c r="AC8" s="106"/>
      <c r="AD8" s="104"/>
      <c r="AE8" s="55"/>
      <c r="AF8" s="50"/>
      <c r="AG8" s="113"/>
      <c r="AH8" s="24"/>
      <c r="AI8" s="25">
        <v>54492.5</v>
      </c>
      <c r="AJ8" s="28">
        <v>46827</v>
      </c>
      <c r="AK8" s="28"/>
      <c r="AL8" s="28" t="s">
        <v>370</v>
      </c>
      <c r="AM8" s="28" t="s">
        <v>370</v>
      </c>
      <c r="AN8" s="28" t="s">
        <v>370</v>
      </c>
      <c r="AO8" s="57"/>
      <c r="AP8" s="80"/>
      <c r="AQ8" s="80"/>
      <c r="AR8" s="80"/>
      <c r="AS8" s="80"/>
      <c r="AT8" s="59"/>
      <c r="AV8" s="33">
        <v>36.583129</v>
      </c>
      <c r="AW8" s="34">
        <v>-121.891443</v>
      </c>
    </row>
    <row r="9" spans="1:49" x14ac:dyDescent="0.2">
      <c r="A9" s="2">
        <v>3</v>
      </c>
      <c r="B9" s="9">
        <f t="shared" si="0"/>
        <v>9</v>
      </c>
      <c r="C9" s="10" t="s">
        <v>133</v>
      </c>
      <c r="D9" s="10" t="s">
        <v>139</v>
      </c>
      <c r="E9" s="55">
        <f t="shared" si="1"/>
        <v>3235.125</v>
      </c>
      <c r="F9" s="52">
        <f t="shared" si="3"/>
        <v>3617.3888888888887</v>
      </c>
      <c r="G9" s="61">
        <f t="shared" si="2"/>
        <v>44667.833333333336</v>
      </c>
      <c r="H9" s="99"/>
      <c r="I9" s="102">
        <v>3043.5</v>
      </c>
      <c r="J9" s="88">
        <v>3342</v>
      </c>
      <c r="K9" s="86">
        <v>3119</v>
      </c>
      <c r="L9" s="86">
        <v>3264.5</v>
      </c>
      <c r="M9" s="86">
        <v>3345.5</v>
      </c>
      <c r="N9" s="86">
        <v>4121.5</v>
      </c>
      <c r="O9" s="86">
        <v>2713</v>
      </c>
      <c r="P9" s="86">
        <v>2932</v>
      </c>
      <c r="Q9" s="86">
        <v>2747</v>
      </c>
      <c r="R9" s="86">
        <v>2848</v>
      </c>
      <c r="S9" s="124">
        <v>3336</v>
      </c>
      <c r="T9" s="95">
        <v>2672</v>
      </c>
      <c r="U9" s="24"/>
      <c r="V9" s="25">
        <v>3290</v>
      </c>
      <c r="W9" s="28">
        <v>3810</v>
      </c>
      <c r="X9" s="28">
        <v>3977</v>
      </c>
      <c r="Y9" s="28">
        <v>4165</v>
      </c>
      <c r="Z9" s="28">
        <v>3995.5</v>
      </c>
      <c r="AA9" s="28">
        <v>3609</v>
      </c>
      <c r="AB9" s="57">
        <v>3190</v>
      </c>
      <c r="AC9" s="106">
        <v>3438</v>
      </c>
      <c r="AD9" s="104">
        <v>3082</v>
      </c>
      <c r="AE9" s="55">
        <v>3215</v>
      </c>
      <c r="AF9" s="50">
        <v>3469</v>
      </c>
      <c r="AG9" s="113">
        <v>2947</v>
      </c>
      <c r="AH9" s="24"/>
      <c r="AI9" s="25">
        <v>43022.5</v>
      </c>
      <c r="AJ9" s="28">
        <v>48743</v>
      </c>
      <c r="AK9" s="28">
        <v>46671</v>
      </c>
      <c r="AL9" s="28">
        <v>49166.5</v>
      </c>
      <c r="AM9" s="28">
        <v>48677.5</v>
      </c>
      <c r="AN9" s="28">
        <v>47689.5</v>
      </c>
      <c r="AO9" s="57">
        <v>41289</v>
      </c>
      <c r="AP9" s="80">
        <v>39959</v>
      </c>
      <c r="AQ9" s="80">
        <v>39893</v>
      </c>
      <c r="AR9" s="80">
        <v>42699</v>
      </c>
      <c r="AS9" s="80">
        <v>42720</v>
      </c>
      <c r="AT9" s="59">
        <v>45484</v>
      </c>
      <c r="AV9" s="33">
        <v>36.609214999999999</v>
      </c>
      <c r="AW9" s="34">
        <v>-121.897853</v>
      </c>
    </row>
    <row r="10" spans="1:49" x14ac:dyDescent="0.2">
      <c r="A10" s="2">
        <v>1</v>
      </c>
      <c r="B10" s="9">
        <f t="shared" si="0"/>
        <v>4</v>
      </c>
      <c r="C10" s="10" t="s">
        <v>144</v>
      </c>
      <c r="D10" s="10" t="s">
        <v>146</v>
      </c>
      <c r="E10" s="55">
        <f t="shared" si="1"/>
        <v>4036.0625</v>
      </c>
      <c r="F10" s="52">
        <f t="shared" si="3"/>
        <v>4902</v>
      </c>
      <c r="G10" s="61">
        <f t="shared" si="2"/>
        <v>59581.166666666664</v>
      </c>
      <c r="H10" s="99"/>
      <c r="I10" s="102">
        <v>2781.5</v>
      </c>
      <c r="J10" s="88">
        <v>2326</v>
      </c>
      <c r="K10" s="86">
        <v>3944</v>
      </c>
      <c r="L10" s="86">
        <v>4331</v>
      </c>
      <c r="M10" s="86">
        <v>4193</v>
      </c>
      <c r="N10" s="86">
        <v>4540</v>
      </c>
      <c r="O10" s="86">
        <v>4941</v>
      </c>
      <c r="P10" s="86">
        <v>5232</v>
      </c>
      <c r="Q10" s="86">
        <v>4890</v>
      </c>
      <c r="R10" s="86">
        <v>5015</v>
      </c>
      <c r="S10" s="124">
        <v>3986</v>
      </c>
      <c r="T10" s="95">
        <v>4069</v>
      </c>
      <c r="U10" s="24"/>
      <c r="V10" s="25">
        <v>3484</v>
      </c>
      <c r="W10" s="28">
        <v>3226</v>
      </c>
      <c r="X10" s="28">
        <v>4820</v>
      </c>
      <c r="Y10" s="28">
        <v>5206</v>
      </c>
      <c r="Z10" s="28">
        <v>5009</v>
      </c>
      <c r="AA10" s="28">
        <v>6910</v>
      </c>
      <c r="AB10" s="57">
        <v>5004</v>
      </c>
      <c r="AC10" s="106">
        <v>5337</v>
      </c>
      <c r="AD10" s="104">
        <v>5122</v>
      </c>
      <c r="AE10" s="55">
        <v>5487</v>
      </c>
      <c r="AF10" s="50">
        <v>4454</v>
      </c>
      <c r="AG10" s="113">
        <v>4693</v>
      </c>
      <c r="AH10" s="24"/>
      <c r="AI10" s="25">
        <v>41252</v>
      </c>
      <c r="AJ10" s="28">
        <v>36386</v>
      </c>
      <c r="AK10" s="28">
        <v>58034</v>
      </c>
      <c r="AL10" s="28">
        <v>61037.5</v>
      </c>
      <c r="AM10" s="28">
        <v>59879.5</v>
      </c>
      <c r="AN10" s="28">
        <v>66077</v>
      </c>
      <c r="AO10" s="57">
        <v>65533</v>
      </c>
      <c r="AP10" s="80">
        <v>68041</v>
      </c>
      <c r="AQ10" s="80">
        <v>64148</v>
      </c>
      <c r="AR10" s="80">
        <v>65128</v>
      </c>
      <c r="AS10" s="80">
        <v>64529</v>
      </c>
      <c r="AT10" s="59">
        <v>64929</v>
      </c>
      <c r="AV10" s="33">
        <v>36.688066999999997</v>
      </c>
      <c r="AW10" s="34">
        <v>-121.65239</v>
      </c>
    </row>
    <row r="11" spans="1:49" x14ac:dyDescent="0.2">
      <c r="A11" s="2">
        <v>4</v>
      </c>
      <c r="B11" s="9">
        <f t="shared" si="0"/>
        <v>11</v>
      </c>
      <c r="C11" s="10" t="s">
        <v>144</v>
      </c>
      <c r="D11" s="10" t="s">
        <v>145</v>
      </c>
      <c r="E11" s="55">
        <f t="shared" si="1"/>
        <v>3046.9285714285716</v>
      </c>
      <c r="F11" s="52">
        <f t="shared" si="3"/>
        <v>3527.5</v>
      </c>
      <c r="G11" s="61">
        <f t="shared" si="2"/>
        <v>41010.227272727272</v>
      </c>
      <c r="H11" s="99"/>
      <c r="I11" s="102">
        <v>2205.5</v>
      </c>
      <c r="J11" s="88">
        <v>3023</v>
      </c>
      <c r="K11" s="86">
        <v>2828</v>
      </c>
      <c r="L11" s="86" t="s">
        <v>370</v>
      </c>
      <c r="M11" s="86">
        <v>3170</v>
      </c>
      <c r="N11" s="86">
        <v>2999</v>
      </c>
      <c r="O11" s="86">
        <v>3225</v>
      </c>
      <c r="P11" s="86">
        <v>3878</v>
      </c>
      <c r="Q11" s="86">
        <v>3033</v>
      </c>
      <c r="R11" s="86">
        <v>3516</v>
      </c>
      <c r="S11" s="124">
        <v>3556</v>
      </c>
      <c r="T11" s="95">
        <v>2734</v>
      </c>
      <c r="U11" s="24"/>
      <c r="V11" s="25">
        <v>2885.5</v>
      </c>
      <c r="W11" s="28">
        <v>3841</v>
      </c>
      <c r="X11" s="28">
        <v>3463</v>
      </c>
      <c r="Y11" s="28" t="s">
        <v>370</v>
      </c>
      <c r="Z11" s="28">
        <v>3422.5</v>
      </c>
      <c r="AA11" s="28">
        <v>3596</v>
      </c>
      <c r="AB11" s="57">
        <v>3476</v>
      </c>
      <c r="AC11" s="106">
        <v>4523</v>
      </c>
      <c r="AD11" s="104">
        <v>3013</v>
      </c>
      <c r="AE11" s="55">
        <v>3587</v>
      </c>
      <c r="AF11" s="50">
        <v>3845</v>
      </c>
      <c r="AG11" s="113">
        <v>3158</v>
      </c>
      <c r="AH11" s="24"/>
      <c r="AI11" s="25">
        <v>31882</v>
      </c>
      <c r="AJ11" s="28">
        <v>41684</v>
      </c>
      <c r="AK11" s="28">
        <v>41639</v>
      </c>
      <c r="AL11" s="28" t="s">
        <v>370</v>
      </c>
      <c r="AM11" s="28">
        <v>42240.5</v>
      </c>
      <c r="AN11" s="28">
        <v>44223</v>
      </c>
      <c r="AO11" s="57">
        <v>42112</v>
      </c>
      <c r="AP11" s="80">
        <v>43642</v>
      </c>
      <c r="AQ11" s="80">
        <v>40605</v>
      </c>
      <c r="AR11" s="80">
        <v>42089</v>
      </c>
      <c r="AS11" s="80">
        <v>41751</v>
      </c>
      <c r="AT11" s="59">
        <v>39245</v>
      </c>
      <c r="AV11" s="33">
        <v>36.678631000000003</v>
      </c>
      <c r="AW11" s="34">
        <v>-121.65477</v>
      </c>
    </row>
    <row r="12" spans="1:49" x14ac:dyDescent="0.2">
      <c r="A12" s="2">
        <v>5</v>
      </c>
      <c r="B12" s="9">
        <f t="shared" si="0"/>
        <v>10</v>
      </c>
      <c r="C12" s="10" t="s">
        <v>133</v>
      </c>
      <c r="D12" s="10" t="s">
        <v>136</v>
      </c>
      <c r="E12" s="55">
        <f t="shared" si="1"/>
        <v>2866.1875</v>
      </c>
      <c r="F12" s="52">
        <f t="shared" si="3"/>
        <v>3493.7222222222222</v>
      </c>
      <c r="G12" s="61">
        <f t="shared" si="2"/>
        <v>41737.199999999997</v>
      </c>
      <c r="H12" s="99"/>
      <c r="I12" s="102">
        <v>2748</v>
      </c>
      <c r="J12" s="88">
        <v>2401</v>
      </c>
      <c r="K12" s="86">
        <v>2703</v>
      </c>
      <c r="L12" s="86">
        <v>3141</v>
      </c>
      <c r="M12" s="86">
        <v>3421.5</v>
      </c>
      <c r="N12" s="86">
        <v>2697</v>
      </c>
      <c r="O12" s="86">
        <v>2786</v>
      </c>
      <c r="P12" s="86">
        <v>3032</v>
      </c>
      <c r="Q12" s="86">
        <v>3062</v>
      </c>
      <c r="R12" s="86"/>
      <c r="S12" s="124"/>
      <c r="T12" s="95">
        <v>2845</v>
      </c>
      <c r="U12" s="24"/>
      <c r="V12" s="25">
        <v>2994</v>
      </c>
      <c r="W12" s="28">
        <v>3093</v>
      </c>
      <c r="X12" s="28">
        <v>3278</v>
      </c>
      <c r="Y12" s="28">
        <v>3499</v>
      </c>
      <c r="Z12" s="28">
        <v>3815</v>
      </c>
      <c r="AA12" s="28">
        <v>4941.5</v>
      </c>
      <c r="AB12" s="57">
        <v>2830</v>
      </c>
      <c r="AC12" s="106">
        <v>3777</v>
      </c>
      <c r="AD12" s="104">
        <v>3216</v>
      </c>
      <c r="AE12" s="55"/>
      <c r="AF12" s="50"/>
      <c r="AG12" s="113">
        <v>3182</v>
      </c>
      <c r="AH12" s="24"/>
      <c r="AI12" s="25">
        <v>38221.5</v>
      </c>
      <c r="AJ12" s="28">
        <v>35814</v>
      </c>
      <c r="AK12" s="28">
        <v>40249</v>
      </c>
      <c r="AL12" s="28">
        <v>40256.5</v>
      </c>
      <c r="AM12" s="28">
        <v>43932.5</v>
      </c>
      <c r="AN12" s="28">
        <v>48620.5</v>
      </c>
      <c r="AO12" s="57">
        <v>42630</v>
      </c>
      <c r="AP12" s="80">
        <v>41192</v>
      </c>
      <c r="AQ12" s="80">
        <v>41037</v>
      </c>
      <c r="AR12" s="80"/>
      <c r="AS12" s="80"/>
      <c r="AT12" s="59">
        <v>45419</v>
      </c>
      <c r="AV12" s="33">
        <v>36.601042999999997</v>
      </c>
      <c r="AW12" s="34">
        <v>-121.892411</v>
      </c>
    </row>
    <row r="13" spans="1:49" x14ac:dyDescent="0.2">
      <c r="A13" s="2">
        <v>7</v>
      </c>
      <c r="B13" s="9">
        <f t="shared" si="0"/>
        <v>16</v>
      </c>
      <c r="C13" s="10" t="s">
        <v>258</v>
      </c>
      <c r="D13" s="10" t="s">
        <v>259</v>
      </c>
      <c r="E13" s="55">
        <f t="shared" si="1"/>
        <v>2539.6428571428573</v>
      </c>
      <c r="F13" s="52">
        <f t="shared" si="3"/>
        <v>2945.4375</v>
      </c>
      <c r="G13" s="61">
        <f t="shared" si="2"/>
        <v>34464.409090909088</v>
      </c>
      <c r="H13" s="99"/>
      <c r="I13" s="102">
        <v>2797</v>
      </c>
      <c r="J13" s="88">
        <v>2662</v>
      </c>
      <c r="K13" s="86">
        <v>2930</v>
      </c>
      <c r="L13" s="86" t="s">
        <v>370</v>
      </c>
      <c r="M13" s="86">
        <v>2133</v>
      </c>
      <c r="N13" s="86">
        <v>2894.5</v>
      </c>
      <c r="O13" s="86">
        <v>2191</v>
      </c>
      <c r="P13" s="86">
        <v>2170</v>
      </c>
      <c r="Q13" s="86">
        <v>2209</v>
      </c>
      <c r="R13" s="86">
        <v>2519</v>
      </c>
      <c r="S13" s="124">
        <v>2737</v>
      </c>
      <c r="T13" s="95">
        <v>2908</v>
      </c>
      <c r="U13" s="24"/>
      <c r="V13" s="25">
        <v>3458.5</v>
      </c>
      <c r="W13" s="28">
        <v>3370</v>
      </c>
      <c r="X13" s="28">
        <v>3233</v>
      </c>
      <c r="Y13" s="28" t="s">
        <v>370</v>
      </c>
      <c r="Z13" s="28">
        <v>2790.5</v>
      </c>
      <c r="AA13" s="28">
        <v>2887.5</v>
      </c>
      <c r="AB13" s="57">
        <v>2478</v>
      </c>
      <c r="AC13" s="106">
        <v>2841</v>
      </c>
      <c r="AD13" s="104">
        <v>2505</v>
      </c>
      <c r="AE13" s="55">
        <v>2902</v>
      </c>
      <c r="AF13" s="50">
        <v>3234</v>
      </c>
      <c r="AG13" s="113">
        <v>3158</v>
      </c>
      <c r="AH13" s="24"/>
      <c r="AI13" s="25">
        <v>37907</v>
      </c>
      <c r="AJ13" s="28">
        <v>38052</v>
      </c>
      <c r="AK13" s="28">
        <v>37397</v>
      </c>
      <c r="AL13" s="28" t="s">
        <v>370</v>
      </c>
      <c r="AM13" s="28">
        <v>32774</v>
      </c>
      <c r="AN13" s="28">
        <v>33353.5</v>
      </c>
      <c r="AO13" s="57">
        <v>31696</v>
      </c>
      <c r="AP13" s="80">
        <v>32918</v>
      </c>
      <c r="AQ13" s="80">
        <v>30720</v>
      </c>
      <c r="AR13" s="80">
        <v>33714</v>
      </c>
      <c r="AS13" s="80">
        <v>34913</v>
      </c>
      <c r="AT13" s="59">
        <v>35664</v>
      </c>
      <c r="AV13" s="33">
        <v>36.599955999999999</v>
      </c>
      <c r="AW13" s="34">
        <v>-121.885285</v>
      </c>
    </row>
    <row r="14" spans="1:49" x14ac:dyDescent="0.2">
      <c r="A14" s="2">
        <v>12</v>
      </c>
      <c r="B14" s="9">
        <f t="shared" si="0"/>
        <v>13</v>
      </c>
      <c r="C14" s="10" t="s">
        <v>329</v>
      </c>
      <c r="D14" s="10" t="s">
        <v>331</v>
      </c>
      <c r="E14" s="55">
        <f t="shared" si="1"/>
        <v>2830.9285714285716</v>
      </c>
      <c r="F14" s="52">
        <f t="shared" si="3"/>
        <v>3040.5625</v>
      </c>
      <c r="G14" s="61">
        <f t="shared" si="2"/>
        <v>35815</v>
      </c>
      <c r="H14" s="99"/>
      <c r="I14" s="102">
        <v>3021</v>
      </c>
      <c r="J14" s="88">
        <v>2032</v>
      </c>
      <c r="K14" s="86">
        <v>3027</v>
      </c>
      <c r="L14" s="86" t="s">
        <v>370</v>
      </c>
      <c r="M14" s="86">
        <v>3247.5</v>
      </c>
      <c r="N14" s="86">
        <v>3446</v>
      </c>
      <c r="O14" s="86">
        <v>2827</v>
      </c>
      <c r="P14" s="86">
        <v>2216</v>
      </c>
      <c r="Q14" s="86">
        <v>2605</v>
      </c>
      <c r="R14" s="86">
        <v>2942</v>
      </c>
      <c r="S14" s="124">
        <v>2507</v>
      </c>
      <c r="T14" s="95">
        <v>2345</v>
      </c>
      <c r="U14" s="24"/>
      <c r="V14" s="25">
        <v>3797</v>
      </c>
      <c r="W14" s="28">
        <v>2809</v>
      </c>
      <c r="X14" s="28">
        <v>2907</v>
      </c>
      <c r="Y14" s="28" t="s">
        <v>370</v>
      </c>
      <c r="Z14" s="28">
        <v>3135</v>
      </c>
      <c r="AA14" s="28">
        <v>3407.5</v>
      </c>
      <c r="AB14" s="57">
        <v>2932</v>
      </c>
      <c r="AC14" s="106">
        <v>2477</v>
      </c>
      <c r="AD14" s="104">
        <v>2860</v>
      </c>
      <c r="AE14" s="55">
        <v>3286</v>
      </c>
      <c r="AF14" s="50">
        <v>2840</v>
      </c>
      <c r="AG14" s="113">
        <v>2669</v>
      </c>
      <c r="AH14" s="24"/>
      <c r="AI14" s="25">
        <v>45271</v>
      </c>
      <c r="AJ14" s="28">
        <v>32512</v>
      </c>
      <c r="AK14" s="28">
        <v>33710</v>
      </c>
      <c r="AL14" s="28" t="s">
        <v>370</v>
      </c>
      <c r="AM14" s="28">
        <v>36695</v>
      </c>
      <c r="AN14" s="28">
        <v>35921</v>
      </c>
      <c r="AO14" s="57">
        <v>36002</v>
      </c>
      <c r="AP14" s="80">
        <v>34499</v>
      </c>
      <c r="AQ14" s="80">
        <v>34478</v>
      </c>
      <c r="AR14" s="80">
        <v>35446</v>
      </c>
      <c r="AS14" s="80">
        <v>35879</v>
      </c>
      <c r="AT14" s="59">
        <v>33552</v>
      </c>
      <c r="AV14" s="33">
        <v>36.721603999999999</v>
      </c>
      <c r="AW14" s="34">
        <v>-121.657348</v>
      </c>
    </row>
    <row r="15" spans="1:49" x14ac:dyDescent="0.2">
      <c r="A15" s="2" t="s">
        <v>370</v>
      </c>
      <c r="B15" s="9">
        <f t="shared" si="0"/>
        <v>14</v>
      </c>
      <c r="C15" s="10" t="s">
        <v>15</v>
      </c>
      <c r="D15" s="10" t="s">
        <v>23</v>
      </c>
      <c r="E15" s="55">
        <f t="shared" si="1"/>
        <v>5016</v>
      </c>
      <c r="F15" s="52">
        <f t="shared" si="3"/>
        <v>4904.5</v>
      </c>
      <c r="G15" s="61">
        <f t="shared" si="2"/>
        <v>35113</v>
      </c>
      <c r="H15" s="99"/>
      <c r="I15" s="102">
        <v>5016</v>
      </c>
      <c r="J15" s="88"/>
      <c r="K15" s="86"/>
      <c r="L15" s="86" t="s">
        <v>370</v>
      </c>
      <c r="M15" s="86" t="s">
        <v>370</v>
      </c>
      <c r="N15" s="86" t="s">
        <v>370</v>
      </c>
      <c r="O15" s="86"/>
      <c r="P15" s="86"/>
      <c r="Q15" s="86"/>
      <c r="R15" s="86"/>
      <c r="S15" s="124"/>
      <c r="T15" s="95"/>
      <c r="U15" s="24"/>
      <c r="V15" s="25">
        <v>4904.5</v>
      </c>
      <c r="W15" s="28"/>
      <c r="X15" s="28"/>
      <c r="Y15" s="28" t="s">
        <v>370</v>
      </c>
      <c r="Z15" s="28" t="s">
        <v>370</v>
      </c>
      <c r="AA15" s="28" t="s">
        <v>370</v>
      </c>
      <c r="AB15" s="57"/>
      <c r="AC15" s="106"/>
      <c r="AD15" s="104"/>
      <c r="AE15" s="55"/>
      <c r="AF15" s="50"/>
      <c r="AG15" s="113"/>
      <c r="AH15" s="24"/>
      <c r="AI15" s="25">
        <v>35113</v>
      </c>
      <c r="AJ15" s="28"/>
      <c r="AK15" s="28"/>
      <c r="AL15" s="28" t="s">
        <v>370</v>
      </c>
      <c r="AM15" s="28" t="s">
        <v>370</v>
      </c>
      <c r="AN15" s="28" t="s">
        <v>370</v>
      </c>
      <c r="AO15" s="57"/>
      <c r="AP15" s="80"/>
      <c r="AQ15" s="80"/>
      <c r="AR15" s="80"/>
      <c r="AS15" s="80"/>
      <c r="AT15" s="59"/>
      <c r="AV15" s="33">
        <v>36.682910999999997</v>
      </c>
      <c r="AW15" s="34">
        <v>-121.644764</v>
      </c>
    </row>
    <row r="16" spans="1:49" x14ac:dyDescent="0.2">
      <c r="A16" s="2" t="s">
        <v>370</v>
      </c>
      <c r="B16" s="9">
        <f t="shared" si="0"/>
        <v>17</v>
      </c>
      <c r="C16" s="10" t="s">
        <v>202</v>
      </c>
      <c r="D16" s="10" t="s">
        <v>206</v>
      </c>
      <c r="E16" s="55">
        <f t="shared" si="1"/>
        <v>2242.5</v>
      </c>
      <c r="F16" s="52">
        <f t="shared" si="3"/>
        <v>2890.5</v>
      </c>
      <c r="G16" s="61">
        <f t="shared" si="2"/>
        <v>33327.75</v>
      </c>
      <c r="H16" s="99"/>
      <c r="I16" s="102">
        <v>2471</v>
      </c>
      <c r="J16" s="88">
        <v>2014</v>
      </c>
      <c r="K16" s="86"/>
      <c r="L16" s="86" t="s">
        <v>370</v>
      </c>
      <c r="M16" s="86" t="s">
        <v>370</v>
      </c>
      <c r="N16" s="86" t="s">
        <v>370</v>
      </c>
      <c r="O16" s="86"/>
      <c r="P16" s="86"/>
      <c r="Q16" s="86"/>
      <c r="R16" s="86"/>
      <c r="S16" s="124"/>
      <c r="T16" s="95"/>
      <c r="U16" s="24"/>
      <c r="V16" s="25">
        <v>3530</v>
      </c>
      <c r="W16" s="28">
        <v>2251</v>
      </c>
      <c r="X16" s="28"/>
      <c r="Y16" s="28" t="s">
        <v>370</v>
      </c>
      <c r="Z16" s="28" t="s">
        <v>370</v>
      </c>
      <c r="AA16" s="28" t="s">
        <v>370</v>
      </c>
      <c r="AB16" s="57"/>
      <c r="AC16" s="106"/>
      <c r="AD16" s="104"/>
      <c r="AE16" s="55"/>
      <c r="AF16" s="50"/>
      <c r="AG16" s="113"/>
      <c r="AH16" s="24"/>
      <c r="AI16" s="25">
        <v>39906.5</v>
      </c>
      <c r="AJ16" s="28">
        <v>26749</v>
      </c>
      <c r="AK16" s="28"/>
      <c r="AL16" s="28" t="s">
        <v>370</v>
      </c>
      <c r="AM16" s="28" t="s">
        <v>370</v>
      </c>
      <c r="AN16" s="28" t="s">
        <v>370</v>
      </c>
      <c r="AO16" s="57"/>
      <c r="AP16" s="80"/>
      <c r="AQ16" s="80"/>
      <c r="AR16" s="80"/>
      <c r="AS16" s="80"/>
      <c r="AT16" s="59"/>
      <c r="AV16" s="33">
        <v>36.825080999999997</v>
      </c>
      <c r="AW16" s="34">
        <v>-121.776725</v>
      </c>
    </row>
    <row r="17" spans="1:49" x14ac:dyDescent="0.2">
      <c r="A17" s="2">
        <v>13</v>
      </c>
      <c r="B17" s="9">
        <f t="shared" si="0"/>
        <v>15</v>
      </c>
      <c r="C17" s="10" t="s">
        <v>144</v>
      </c>
      <c r="D17" s="10" t="s">
        <v>231</v>
      </c>
      <c r="E17" s="55">
        <f t="shared" si="1"/>
        <v>2466.7142857142858</v>
      </c>
      <c r="F17" s="52">
        <f t="shared" si="3"/>
        <v>2935.8125</v>
      </c>
      <c r="G17" s="61">
        <f t="shared" si="2"/>
        <v>34998.13636363636</v>
      </c>
      <c r="H17" s="99"/>
      <c r="I17" s="102">
        <v>2219.5</v>
      </c>
      <c r="J17" s="88">
        <v>2171</v>
      </c>
      <c r="K17" s="86">
        <v>2309</v>
      </c>
      <c r="L17" s="86" t="s">
        <v>370</v>
      </c>
      <c r="M17" s="86">
        <v>2516.5</v>
      </c>
      <c r="N17" s="86">
        <v>2372</v>
      </c>
      <c r="O17" s="86">
        <v>3129</v>
      </c>
      <c r="P17" s="86">
        <v>2550</v>
      </c>
      <c r="Q17" s="86">
        <v>2389</v>
      </c>
      <c r="R17" s="86">
        <v>2783</v>
      </c>
      <c r="S17" s="124">
        <v>2570</v>
      </c>
      <c r="T17" s="95">
        <v>2799</v>
      </c>
      <c r="U17" s="24"/>
      <c r="V17" s="25">
        <v>2906</v>
      </c>
      <c r="W17" s="28">
        <v>2756</v>
      </c>
      <c r="X17" s="28">
        <v>2583</v>
      </c>
      <c r="Y17" s="28" t="s">
        <v>370</v>
      </c>
      <c r="Z17" s="28">
        <v>3113.5</v>
      </c>
      <c r="AA17" s="28">
        <v>2523</v>
      </c>
      <c r="AB17" s="57">
        <v>3607</v>
      </c>
      <c r="AC17" s="106">
        <v>3000</v>
      </c>
      <c r="AD17" s="104">
        <v>2998</v>
      </c>
      <c r="AE17" s="55">
        <v>3242</v>
      </c>
      <c r="AF17" s="50">
        <v>3039</v>
      </c>
      <c r="AG17" s="113">
        <v>3126</v>
      </c>
      <c r="AH17" s="24"/>
      <c r="AI17" s="25">
        <v>34737</v>
      </c>
      <c r="AJ17" s="28">
        <v>32217</v>
      </c>
      <c r="AK17" s="28">
        <v>29242</v>
      </c>
      <c r="AL17" s="28" t="s">
        <v>370</v>
      </c>
      <c r="AM17" s="28">
        <v>34356</v>
      </c>
      <c r="AN17" s="28">
        <v>33825.5</v>
      </c>
      <c r="AO17" s="57">
        <v>37209</v>
      </c>
      <c r="AP17" s="80">
        <v>35850</v>
      </c>
      <c r="AQ17" s="80">
        <v>35260</v>
      </c>
      <c r="AR17" s="80">
        <v>36482</v>
      </c>
      <c r="AS17" s="80">
        <v>37254</v>
      </c>
      <c r="AT17" s="59">
        <v>38547</v>
      </c>
      <c r="AV17" s="33">
        <v>36.905338</v>
      </c>
      <c r="AW17" s="34">
        <v>-121.751499</v>
      </c>
    </row>
    <row r="18" spans="1:49" x14ac:dyDescent="0.2">
      <c r="A18" s="2">
        <v>6</v>
      </c>
      <c r="B18" s="9">
        <f t="shared" si="0"/>
        <v>18</v>
      </c>
      <c r="C18" s="10" t="s">
        <v>41</v>
      </c>
      <c r="D18" s="10" t="s">
        <v>42</v>
      </c>
      <c r="E18" s="55">
        <f t="shared" si="1"/>
        <v>2402.8125</v>
      </c>
      <c r="F18" s="52">
        <f t="shared" si="3"/>
        <v>2600.9444444444443</v>
      </c>
      <c r="G18" s="61">
        <f t="shared" si="2"/>
        <v>32288.833333333332</v>
      </c>
      <c r="H18" s="99"/>
      <c r="I18" s="102">
        <v>1663.5</v>
      </c>
      <c r="J18" s="88">
        <v>2860</v>
      </c>
      <c r="K18" s="86">
        <v>2498</v>
      </c>
      <c r="L18" s="86">
        <v>2361.5</v>
      </c>
      <c r="M18" s="86">
        <v>2980</v>
      </c>
      <c r="N18" s="86">
        <v>1974.5</v>
      </c>
      <c r="O18" s="86">
        <v>2374</v>
      </c>
      <c r="P18" s="86">
        <v>2511</v>
      </c>
      <c r="Q18" s="86">
        <v>2504</v>
      </c>
      <c r="R18" s="86">
        <v>2552</v>
      </c>
      <c r="S18" s="124">
        <v>2879</v>
      </c>
      <c r="T18" s="95">
        <v>2884</v>
      </c>
      <c r="U18" s="24"/>
      <c r="V18" s="25">
        <v>2447</v>
      </c>
      <c r="W18" s="28">
        <v>2792</v>
      </c>
      <c r="X18" s="28">
        <v>2791</v>
      </c>
      <c r="Y18" s="28">
        <v>2644</v>
      </c>
      <c r="Z18" s="28">
        <v>2775.5</v>
      </c>
      <c r="AA18" s="28">
        <v>2400</v>
      </c>
      <c r="AB18" s="57">
        <v>2533</v>
      </c>
      <c r="AC18" s="106">
        <v>2506</v>
      </c>
      <c r="AD18" s="104">
        <v>2520</v>
      </c>
      <c r="AE18" s="55">
        <v>2775</v>
      </c>
      <c r="AF18" s="50">
        <v>2620</v>
      </c>
      <c r="AG18" s="113">
        <v>3181</v>
      </c>
      <c r="AH18" s="24"/>
      <c r="AI18" s="25">
        <v>27543.5</v>
      </c>
      <c r="AJ18" s="28">
        <v>33579</v>
      </c>
      <c r="AK18" s="28">
        <v>34325</v>
      </c>
      <c r="AL18" s="28">
        <v>32868.5</v>
      </c>
      <c r="AM18" s="28">
        <v>34702.5</v>
      </c>
      <c r="AN18" s="28">
        <v>30889.5</v>
      </c>
      <c r="AO18" s="57">
        <v>30493</v>
      </c>
      <c r="AP18" s="80">
        <v>32201</v>
      </c>
      <c r="AQ18" s="80">
        <v>32379</v>
      </c>
      <c r="AR18" s="80">
        <v>31127</v>
      </c>
      <c r="AS18" s="80">
        <v>31801</v>
      </c>
      <c r="AT18" s="59">
        <v>35557</v>
      </c>
      <c r="AV18" s="33">
        <v>36.695529999999998</v>
      </c>
      <c r="AW18" s="34">
        <v>-121.63887800000001</v>
      </c>
    </row>
    <row r="19" spans="1:49" x14ac:dyDescent="0.2">
      <c r="A19" s="2">
        <v>21</v>
      </c>
      <c r="B19" s="9">
        <f t="shared" si="0"/>
        <v>28</v>
      </c>
      <c r="C19" s="10" t="s">
        <v>258</v>
      </c>
      <c r="D19" s="10" t="s">
        <v>260</v>
      </c>
      <c r="E19" s="55">
        <f t="shared" si="1"/>
        <v>2065.1428571428573</v>
      </c>
      <c r="F19" s="52">
        <f t="shared" si="3"/>
        <v>2485.75</v>
      </c>
      <c r="G19" s="61">
        <f t="shared" si="2"/>
        <v>26958.090909090908</v>
      </c>
      <c r="H19" s="99"/>
      <c r="I19" s="102">
        <v>2784</v>
      </c>
      <c r="J19" s="88">
        <v>1945</v>
      </c>
      <c r="K19" s="86">
        <v>1971</v>
      </c>
      <c r="L19" s="86" t="s">
        <v>370</v>
      </c>
      <c r="M19" s="86">
        <v>1743.5</v>
      </c>
      <c r="N19" s="86">
        <v>1990.5</v>
      </c>
      <c r="O19" s="86">
        <v>1931</v>
      </c>
      <c r="P19" s="86">
        <v>2091</v>
      </c>
      <c r="Q19" s="86">
        <v>1912</v>
      </c>
      <c r="R19" s="86">
        <v>2095</v>
      </c>
      <c r="S19" s="124">
        <v>2120</v>
      </c>
      <c r="T19" s="95">
        <v>2015</v>
      </c>
      <c r="U19" s="24"/>
      <c r="V19" s="25">
        <v>3368</v>
      </c>
      <c r="W19" s="28">
        <v>2684</v>
      </c>
      <c r="X19" s="28">
        <v>2585</v>
      </c>
      <c r="Y19" s="28" t="s">
        <v>370</v>
      </c>
      <c r="Z19" s="28">
        <v>2282</v>
      </c>
      <c r="AA19" s="28">
        <v>2010</v>
      </c>
      <c r="AB19" s="57">
        <v>2423</v>
      </c>
      <c r="AC19" s="106">
        <v>2126</v>
      </c>
      <c r="AD19" s="104">
        <v>2408</v>
      </c>
      <c r="AE19" s="55">
        <v>2324</v>
      </c>
      <c r="AF19" s="50">
        <v>2383</v>
      </c>
      <c r="AG19" s="113">
        <v>2493</v>
      </c>
      <c r="AH19" s="24"/>
      <c r="AI19" s="25">
        <v>36620.5</v>
      </c>
      <c r="AJ19" s="28">
        <v>27343</v>
      </c>
      <c r="AK19" s="28">
        <v>27487</v>
      </c>
      <c r="AL19" s="28" t="s">
        <v>370</v>
      </c>
      <c r="AM19" s="28">
        <v>24167</v>
      </c>
      <c r="AN19" s="28">
        <v>23394.5</v>
      </c>
      <c r="AO19" s="57">
        <v>26258</v>
      </c>
      <c r="AP19" s="80">
        <v>27252</v>
      </c>
      <c r="AQ19" s="80">
        <v>26379</v>
      </c>
      <c r="AR19" s="80">
        <v>25565</v>
      </c>
      <c r="AS19" s="80">
        <v>25902</v>
      </c>
      <c r="AT19" s="59">
        <v>26171</v>
      </c>
      <c r="AV19" s="33">
        <v>36.606490000000001</v>
      </c>
      <c r="AW19" s="34">
        <v>-121.85774600000001</v>
      </c>
    </row>
    <row r="20" spans="1:49" x14ac:dyDescent="0.2">
      <c r="A20" s="2" t="s">
        <v>370</v>
      </c>
      <c r="B20" s="9">
        <f t="shared" si="0"/>
        <v>22</v>
      </c>
      <c r="C20" s="10" t="s">
        <v>15</v>
      </c>
      <c r="D20" s="10" t="s">
        <v>24</v>
      </c>
      <c r="E20" s="55">
        <f t="shared" si="1"/>
        <v>3992.5</v>
      </c>
      <c r="F20" s="52">
        <f t="shared" si="3"/>
        <v>3699</v>
      </c>
      <c r="G20" s="61">
        <f t="shared" si="2"/>
        <v>30065</v>
      </c>
      <c r="H20" s="99"/>
      <c r="I20" s="102">
        <v>3992.5</v>
      </c>
      <c r="J20" s="88"/>
      <c r="K20" s="86"/>
      <c r="L20" s="86" t="s">
        <v>370</v>
      </c>
      <c r="M20" s="86" t="s">
        <v>370</v>
      </c>
      <c r="N20" s="86" t="s">
        <v>370</v>
      </c>
      <c r="O20" s="86"/>
      <c r="P20" s="86"/>
      <c r="Q20" s="86"/>
      <c r="R20" s="86"/>
      <c r="S20" s="124"/>
      <c r="T20" s="95"/>
      <c r="U20" s="24"/>
      <c r="V20" s="25">
        <v>3699</v>
      </c>
      <c r="W20" s="28"/>
      <c r="X20" s="28"/>
      <c r="Y20" s="28" t="s">
        <v>370</v>
      </c>
      <c r="Z20" s="28" t="s">
        <v>370</v>
      </c>
      <c r="AA20" s="28" t="s">
        <v>370</v>
      </c>
      <c r="AB20" s="57"/>
      <c r="AC20" s="106"/>
      <c r="AD20" s="104"/>
      <c r="AE20" s="55"/>
      <c r="AF20" s="50"/>
      <c r="AG20" s="113"/>
      <c r="AH20" s="24"/>
      <c r="AI20" s="25">
        <v>30065</v>
      </c>
      <c r="AJ20" s="28"/>
      <c r="AK20" s="28"/>
      <c r="AL20" s="28" t="s">
        <v>370</v>
      </c>
      <c r="AM20" s="28" t="s">
        <v>370</v>
      </c>
      <c r="AN20" s="28" t="s">
        <v>370</v>
      </c>
      <c r="AO20" s="57"/>
      <c r="AP20" s="80"/>
      <c r="AQ20" s="80"/>
      <c r="AR20" s="80"/>
      <c r="AS20" s="80"/>
      <c r="AT20" s="59"/>
      <c r="AV20" s="33">
        <v>36.743879</v>
      </c>
      <c r="AW20" s="34">
        <v>-121.66055299999999</v>
      </c>
    </row>
    <row r="21" spans="1:49" x14ac:dyDescent="0.2">
      <c r="A21" s="2">
        <v>8</v>
      </c>
      <c r="B21" s="9">
        <f t="shared" si="0"/>
        <v>12</v>
      </c>
      <c r="C21" s="10" t="s">
        <v>252</v>
      </c>
      <c r="D21" s="10" t="s">
        <v>254</v>
      </c>
      <c r="E21" s="55">
        <f t="shared" si="1"/>
        <v>2934.875</v>
      </c>
      <c r="F21" s="52">
        <f t="shared" si="3"/>
        <v>3235.1111111111113</v>
      </c>
      <c r="G21" s="61">
        <f t="shared" si="2"/>
        <v>38524.833333333336</v>
      </c>
      <c r="H21" s="99"/>
      <c r="I21" s="102">
        <v>2857</v>
      </c>
      <c r="J21" s="88">
        <v>2578</v>
      </c>
      <c r="K21" s="86">
        <v>2683</v>
      </c>
      <c r="L21" s="86">
        <v>3085.5</v>
      </c>
      <c r="M21" s="86">
        <v>3200</v>
      </c>
      <c r="N21" s="86">
        <v>3059.5</v>
      </c>
      <c r="O21" s="86">
        <v>3164</v>
      </c>
      <c r="P21" s="86">
        <v>2852</v>
      </c>
      <c r="Q21" s="86">
        <v>3229</v>
      </c>
      <c r="R21" s="86">
        <v>2955</v>
      </c>
      <c r="S21" s="124">
        <v>3060</v>
      </c>
      <c r="T21" s="95">
        <v>2969</v>
      </c>
      <c r="U21" s="24"/>
      <c r="V21" s="25">
        <v>2989</v>
      </c>
      <c r="W21" s="28">
        <v>2776</v>
      </c>
      <c r="X21" s="28">
        <v>3192</v>
      </c>
      <c r="Y21" s="28">
        <v>3412</v>
      </c>
      <c r="Z21" s="28">
        <v>3318</v>
      </c>
      <c r="AA21" s="28">
        <v>3497</v>
      </c>
      <c r="AB21" s="57">
        <v>3314</v>
      </c>
      <c r="AC21" s="106">
        <v>3048</v>
      </c>
      <c r="AD21" s="104">
        <v>3570</v>
      </c>
      <c r="AE21" s="55">
        <v>3305</v>
      </c>
      <c r="AF21" s="50">
        <v>3468</v>
      </c>
      <c r="AG21" s="113">
        <v>3155</v>
      </c>
      <c r="AH21" s="24"/>
      <c r="AI21" s="25">
        <v>15653</v>
      </c>
      <c r="AJ21" s="28">
        <v>32693</v>
      </c>
      <c r="AK21" s="28">
        <v>40964</v>
      </c>
      <c r="AL21" s="28">
        <v>40739.5</v>
      </c>
      <c r="AM21" s="28">
        <v>38631.5</v>
      </c>
      <c r="AN21" s="28">
        <v>43236</v>
      </c>
      <c r="AO21" s="57">
        <v>40697</v>
      </c>
      <c r="AP21" s="80">
        <v>42484</v>
      </c>
      <c r="AQ21" s="80">
        <v>42337</v>
      </c>
      <c r="AR21" s="80">
        <v>42270</v>
      </c>
      <c r="AS21" s="80">
        <v>42449</v>
      </c>
      <c r="AT21" s="59">
        <v>40144</v>
      </c>
      <c r="AV21" s="33">
        <v>36.687075</v>
      </c>
      <c r="AW21" s="34">
        <v>-121.67311599999999</v>
      </c>
    </row>
    <row r="22" spans="1:49" x14ac:dyDescent="0.2">
      <c r="A22" s="2">
        <v>14</v>
      </c>
      <c r="B22" s="9">
        <f t="shared" si="0"/>
        <v>21</v>
      </c>
      <c r="C22" s="10" t="s">
        <v>163</v>
      </c>
      <c r="D22" s="10" t="s">
        <v>164</v>
      </c>
      <c r="E22" s="55">
        <f t="shared" si="1"/>
        <v>2274.1428571428573</v>
      </c>
      <c r="F22" s="52">
        <f t="shared" si="3"/>
        <v>2597.9375</v>
      </c>
      <c r="G22" s="61">
        <f t="shared" si="2"/>
        <v>30130.5</v>
      </c>
      <c r="H22" s="99"/>
      <c r="I22" s="102">
        <v>2413.5</v>
      </c>
      <c r="J22" s="88">
        <v>2222</v>
      </c>
      <c r="K22" s="86">
        <v>2173</v>
      </c>
      <c r="L22" s="86" t="s">
        <v>370</v>
      </c>
      <c r="M22" s="86">
        <v>2231.5</v>
      </c>
      <c r="N22" s="86">
        <v>2205</v>
      </c>
      <c r="O22" s="86">
        <v>2488</v>
      </c>
      <c r="P22" s="86">
        <v>2186</v>
      </c>
      <c r="Q22" s="86">
        <v>2124</v>
      </c>
      <c r="R22" s="86">
        <v>2443</v>
      </c>
      <c r="S22" s="124">
        <v>2417</v>
      </c>
      <c r="T22" s="95">
        <v>2326</v>
      </c>
      <c r="U22" s="24"/>
      <c r="V22" s="25">
        <v>2322.5</v>
      </c>
      <c r="W22" s="28">
        <v>2511</v>
      </c>
      <c r="X22" s="28">
        <v>2347</v>
      </c>
      <c r="Y22" s="28" t="s">
        <v>370</v>
      </c>
      <c r="Z22" s="28">
        <v>2613</v>
      </c>
      <c r="AA22" s="28">
        <v>3532</v>
      </c>
      <c r="AB22" s="57">
        <v>2698</v>
      </c>
      <c r="AC22" s="106">
        <v>2420</v>
      </c>
      <c r="AD22" s="104">
        <v>2340</v>
      </c>
      <c r="AE22" s="55">
        <v>2587</v>
      </c>
      <c r="AF22" s="50">
        <v>2562</v>
      </c>
      <c r="AG22" s="113">
        <v>2561</v>
      </c>
      <c r="AH22" s="24"/>
      <c r="AI22" s="25">
        <v>29707</v>
      </c>
      <c r="AJ22" s="28">
        <v>31681</v>
      </c>
      <c r="AK22" s="28">
        <v>26589</v>
      </c>
      <c r="AL22" s="28" t="s">
        <v>370</v>
      </c>
      <c r="AM22" s="28">
        <v>31415</v>
      </c>
      <c r="AN22" s="28">
        <v>35309.5</v>
      </c>
      <c r="AO22" s="57">
        <v>31717</v>
      </c>
      <c r="AP22" s="80">
        <v>30312</v>
      </c>
      <c r="AQ22" s="80">
        <v>28087</v>
      </c>
      <c r="AR22" s="80">
        <v>28936</v>
      </c>
      <c r="AS22" s="80">
        <v>28638</v>
      </c>
      <c r="AT22" s="59">
        <v>29044</v>
      </c>
      <c r="AV22" s="33">
        <v>36.697361000000001</v>
      </c>
      <c r="AW22" s="34">
        <v>-121.668389</v>
      </c>
    </row>
    <row r="23" spans="1:49" x14ac:dyDescent="0.2">
      <c r="A23" s="2">
        <v>20</v>
      </c>
      <c r="B23" s="9">
        <f t="shared" si="0"/>
        <v>25</v>
      </c>
      <c r="C23" s="10" t="s">
        <v>177</v>
      </c>
      <c r="D23" s="10" t="s">
        <v>178</v>
      </c>
      <c r="E23" s="55">
        <f t="shared" si="1"/>
        <v>1987.6428571428571</v>
      </c>
      <c r="F23" s="52">
        <f t="shared" si="3"/>
        <v>2345.6875</v>
      </c>
      <c r="G23" s="61">
        <f t="shared" si="2"/>
        <v>27767.136363636364</v>
      </c>
      <c r="H23" s="99"/>
      <c r="I23" s="102">
        <v>2248.5</v>
      </c>
      <c r="J23" s="88">
        <v>1818</v>
      </c>
      <c r="K23" s="86">
        <v>2166</v>
      </c>
      <c r="L23" s="86" t="s">
        <v>370</v>
      </c>
      <c r="M23" s="86">
        <v>2063.5</v>
      </c>
      <c r="N23" s="86">
        <v>1807.5</v>
      </c>
      <c r="O23" s="86">
        <v>1980</v>
      </c>
      <c r="P23" s="86">
        <v>1830</v>
      </c>
      <c r="Q23" s="86">
        <v>1738</v>
      </c>
      <c r="R23" s="86">
        <v>2173</v>
      </c>
      <c r="S23" s="124">
        <v>2263</v>
      </c>
      <c r="T23" s="95">
        <v>2228</v>
      </c>
      <c r="U23" s="24"/>
      <c r="V23" s="25">
        <v>2668.5</v>
      </c>
      <c r="W23" s="28">
        <v>2203</v>
      </c>
      <c r="X23" s="28">
        <v>2639</v>
      </c>
      <c r="Y23" s="28" t="s">
        <v>370</v>
      </c>
      <c r="Z23" s="28">
        <v>2495.5</v>
      </c>
      <c r="AA23" s="28">
        <v>2375.5</v>
      </c>
      <c r="AB23" s="57">
        <v>2190</v>
      </c>
      <c r="AC23" s="106">
        <v>2173</v>
      </c>
      <c r="AD23" s="104">
        <v>2021</v>
      </c>
      <c r="AE23" s="55">
        <v>2219</v>
      </c>
      <c r="AF23" s="50">
        <v>2498</v>
      </c>
      <c r="AG23" s="113">
        <v>2397</v>
      </c>
      <c r="AH23" s="24"/>
      <c r="AI23" s="25">
        <v>31032.5</v>
      </c>
      <c r="AJ23" s="28">
        <v>25757</v>
      </c>
      <c r="AK23" s="28">
        <v>31079</v>
      </c>
      <c r="AL23" s="28" t="s">
        <v>370</v>
      </c>
      <c r="AM23" s="28">
        <v>29303</v>
      </c>
      <c r="AN23" s="28">
        <v>29972</v>
      </c>
      <c r="AO23" s="57">
        <v>27495</v>
      </c>
      <c r="AP23" s="80">
        <v>26100</v>
      </c>
      <c r="AQ23" s="80">
        <v>24677</v>
      </c>
      <c r="AR23" s="80">
        <v>25934</v>
      </c>
      <c r="AS23" s="80">
        <v>26800</v>
      </c>
      <c r="AT23" s="59">
        <v>27289</v>
      </c>
      <c r="AV23" s="33">
        <v>36.598108000000003</v>
      </c>
      <c r="AW23" s="34">
        <v>-121.85172</v>
      </c>
    </row>
    <row r="24" spans="1:49" x14ac:dyDescent="0.2">
      <c r="A24" s="2">
        <v>39</v>
      </c>
      <c r="B24" s="9">
        <f t="shared" si="0"/>
        <v>51</v>
      </c>
      <c r="C24" s="10" t="s">
        <v>124</v>
      </c>
      <c r="D24" s="10" t="s">
        <v>125</v>
      </c>
      <c r="E24" s="55">
        <f t="shared" si="1"/>
        <v>1750.8125</v>
      </c>
      <c r="F24" s="52">
        <f t="shared" si="3"/>
        <v>1973.6666666666667</v>
      </c>
      <c r="G24" s="61">
        <f t="shared" si="2"/>
        <v>21370.25</v>
      </c>
      <c r="H24" s="99"/>
      <c r="I24" s="102">
        <v>2960.5</v>
      </c>
      <c r="J24" s="88">
        <v>1545</v>
      </c>
      <c r="K24" s="86">
        <v>1560</v>
      </c>
      <c r="L24" s="86">
        <v>1633</v>
      </c>
      <c r="M24" s="86">
        <v>1577</v>
      </c>
      <c r="N24" s="86">
        <v>1432</v>
      </c>
      <c r="O24" s="86">
        <v>1490</v>
      </c>
      <c r="P24" s="86">
        <v>1809</v>
      </c>
      <c r="Q24" s="86">
        <v>1341</v>
      </c>
      <c r="R24" s="86">
        <v>1445</v>
      </c>
      <c r="S24" s="124">
        <v>1573</v>
      </c>
      <c r="T24" s="95">
        <v>985</v>
      </c>
      <c r="U24" s="24"/>
      <c r="V24" s="25">
        <v>4645</v>
      </c>
      <c r="W24" s="28">
        <v>1545</v>
      </c>
      <c r="X24" s="28">
        <v>1795</v>
      </c>
      <c r="Y24" s="28">
        <v>1866</v>
      </c>
      <c r="Z24" s="28">
        <v>1857.5</v>
      </c>
      <c r="AA24" s="28">
        <v>1635.5</v>
      </c>
      <c r="AB24" s="57">
        <v>1548</v>
      </c>
      <c r="AC24" s="106">
        <v>1480</v>
      </c>
      <c r="AD24" s="104">
        <v>1391</v>
      </c>
      <c r="AE24" s="55">
        <v>1522</v>
      </c>
      <c r="AF24" s="50">
        <v>1761</v>
      </c>
      <c r="AG24" s="113">
        <v>1606</v>
      </c>
      <c r="AH24" s="24"/>
      <c r="AI24" s="25">
        <v>47133</v>
      </c>
      <c r="AJ24" s="28">
        <v>21168</v>
      </c>
      <c r="AK24" s="28">
        <v>19500</v>
      </c>
      <c r="AL24" s="28">
        <v>20694</v>
      </c>
      <c r="AM24" s="28">
        <v>21513</v>
      </c>
      <c r="AN24" s="28">
        <v>18963</v>
      </c>
      <c r="AO24" s="57">
        <v>17209</v>
      </c>
      <c r="AP24" s="80">
        <v>17858</v>
      </c>
      <c r="AQ24" s="80">
        <v>18206</v>
      </c>
      <c r="AR24" s="80">
        <v>18254</v>
      </c>
      <c r="AS24" s="80">
        <v>18783</v>
      </c>
      <c r="AT24" s="59">
        <v>17162</v>
      </c>
      <c r="AV24" s="33">
        <v>36.6982</v>
      </c>
      <c r="AW24" s="34">
        <v>-121.667013</v>
      </c>
    </row>
    <row r="25" spans="1:49" x14ac:dyDescent="0.2">
      <c r="A25" s="2">
        <v>10</v>
      </c>
      <c r="B25" s="9">
        <f t="shared" si="0"/>
        <v>20</v>
      </c>
      <c r="C25" s="10" t="s">
        <v>177</v>
      </c>
      <c r="D25" s="10" t="s">
        <v>259</v>
      </c>
      <c r="E25" s="55">
        <f t="shared" si="1"/>
        <v>2481</v>
      </c>
      <c r="F25" s="52">
        <f t="shared" si="3"/>
        <v>3125.6875</v>
      </c>
      <c r="G25" s="61">
        <f t="shared" si="2"/>
        <v>31806.227272727272</v>
      </c>
      <c r="H25" s="99"/>
      <c r="I25" s="102">
        <v>2984.5</v>
      </c>
      <c r="J25" s="88">
        <v>2338</v>
      </c>
      <c r="K25" s="86">
        <v>2308</v>
      </c>
      <c r="L25" s="86" t="s">
        <v>370</v>
      </c>
      <c r="M25" s="86">
        <v>2650.5</v>
      </c>
      <c r="N25" s="86">
        <v>1896</v>
      </c>
      <c r="O25" s="86">
        <v>2422</v>
      </c>
      <c r="P25" s="86">
        <v>2768</v>
      </c>
      <c r="Q25" s="86">
        <v>2376</v>
      </c>
      <c r="R25" s="86">
        <v>2643</v>
      </c>
      <c r="S25" s="124">
        <v>2430</v>
      </c>
      <c r="T25" s="95">
        <v>2336</v>
      </c>
      <c r="U25" s="24"/>
      <c r="V25" s="25">
        <v>3271</v>
      </c>
      <c r="W25" s="28">
        <v>2636</v>
      </c>
      <c r="X25" s="28">
        <v>2672</v>
      </c>
      <c r="Y25" s="28" t="s">
        <v>370</v>
      </c>
      <c r="Z25" s="28">
        <v>2891</v>
      </c>
      <c r="AA25" s="28">
        <v>4803.5</v>
      </c>
      <c r="AB25" s="57">
        <v>2916</v>
      </c>
      <c r="AC25" s="106">
        <v>2932</v>
      </c>
      <c r="AD25" s="104">
        <v>2884</v>
      </c>
      <c r="AE25" s="55">
        <v>2832</v>
      </c>
      <c r="AF25" s="50">
        <v>2363</v>
      </c>
      <c r="AG25" s="113">
        <v>2803</v>
      </c>
      <c r="AH25" s="24"/>
      <c r="AI25" s="25">
        <v>40021</v>
      </c>
      <c r="AJ25" s="28">
        <v>32014</v>
      </c>
      <c r="AK25" s="28">
        <v>15479</v>
      </c>
      <c r="AL25" s="28" t="s">
        <v>370</v>
      </c>
      <c r="AM25" s="28">
        <v>34409.5</v>
      </c>
      <c r="AN25" s="28">
        <v>33729</v>
      </c>
      <c r="AO25" s="57">
        <v>32937</v>
      </c>
      <c r="AP25" s="80">
        <v>33852</v>
      </c>
      <c r="AQ25" s="80">
        <v>32677</v>
      </c>
      <c r="AR25" s="80">
        <v>33096</v>
      </c>
      <c r="AS25" s="80">
        <v>30623</v>
      </c>
      <c r="AT25" s="59">
        <v>31031</v>
      </c>
      <c r="AV25" s="33">
        <v>36.594444000000003</v>
      </c>
      <c r="AW25" s="34">
        <v>-121.88597</v>
      </c>
    </row>
    <row r="26" spans="1:49" x14ac:dyDescent="0.2">
      <c r="A26" s="2" t="s">
        <v>370</v>
      </c>
      <c r="B26" s="9">
        <f t="shared" si="0"/>
        <v>23</v>
      </c>
      <c r="C26" s="10" t="s">
        <v>291</v>
      </c>
      <c r="D26" s="10" t="s">
        <v>14</v>
      </c>
      <c r="E26" s="55">
        <f t="shared" si="1"/>
        <v>2120.25</v>
      </c>
      <c r="F26" s="52">
        <f t="shared" si="3"/>
        <v>2267.75</v>
      </c>
      <c r="G26" s="61">
        <f t="shared" si="2"/>
        <v>29062.75</v>
      </c>
      <c r="H26" s="99"/>
      <c r="I26" s="102">
        <v>2202.5</v>
      </c>
      <c r="J26" s="88">
        <v>2038</v>
      </c>
      <c r="K26" s="86"/>
      <c r="L26" s="86" t="s">
        <v>370</v>
      </c>
      <c r="M26" s="86" t="s">
        <v>370</v>
      </c>
      <c r="N26" s="86" t="s">
        <v>370</v>
      </c>
      <c r="O26" s="86"/>
      <c r="P26" s="86"/>
      <c r="Q26" s="86"/>
      <c r="R26" s="86"/>
      <c r="S26" s="124"/>
      <c r="T26" s="95"/>
      <c r="U26" s="24"/>
      <c r="V26" s="25">
        <v>2343.5</v>
      </c>
      <c r="W26" s="28">
        <v>2192</v>
      </c>
      <c r="X26" s="28"/>
      <c r="Y26" s="28" t="s">
        <v>370</v>
      </c>
      <c r="Z26" s="28" t="s">
        <v>370</v>
      </c>
      <c r="AA26" s="28" t="s">
        <v>370</v>
      </c>
      <c r="AB26" s="57"/>
      <c r="AC26" s="106"/>
      <c r="AD26" s="104"/>
      <c r="AE26" s="55"/>
      <c r="AF26" s="50"/>
      <c r="AG26" s="113"/>
      <c r="AH26" s="24"/>
      <c r="AI26" s="25">
        <v>30139.5</v>
      </c>
      <c r="AJ26" s="28">
        <v>27986</v>
      </c>
      <c r="AK26" s="28"/>
      <c r="AL26" s="28" t="s">
        <v>370</v>
      </c>
      <c r="AM26" s="28" t="s">
        <v>370</v>
      </c>
      <c r="AN26" s="28" t="s">
        <v>370</v>
      </c>
      <c r="AO26" s="57"/>
      <c r="AP26" s="80"/>
      <c r="AQ26" s="80"/>
      <c r="AR26" s="80"/>
      <c r="AS26" s="80"/>
      <c r="AT26" s="59"/>
      <c r="AV26" s="33">
        <v>36.575830000000003</v>
      </c>
      <c r="AW26" s="34">
        <v>-121.913422</v>
      </c>
    </row>
    <row r="27" spans="1:49" x14ac:dyDescent="0.2">
      <c r="A27" s="2">
        <v>9</v>
      </c>
      <c r="B27" s="9">
        <f t="shared" si="0"/>
        <v>19</v>
      </c>
      <c r="C27" s="10" t="s">
        <v>90</v>
      </c>
      <c r="D27" s="10" t="s">
        <v>91</v>
      </c>
      <c r="E27" s="55">
        <f t="shared" si="1"/>
        <v>2267.125</v>
      </c>
      <c r="F27" s="52">
        <f t="shared" si="3"/>
        <v>2483.3333333333335</v>
      </c>
      <c r="G27" s="61">
        <f t="shared" si="2"/>
        <v>31948.708333333332</v>
      </c>
      <c r="I27" s="102">
        <v>2030.5</v>
      </c>
      <c r="J27" s="88">
        <v>2038</v>
      </c>
      <c r="K27" s="86">
        <v>1937</v>
      </c>
      <c r="L27" s="86">
        <v>1907.5</v>
      </c>
      <c r="M27" s="86">
        <v>2082.5</v>
      </c>
      <c r="N27" s="86">
        <v>2961.5</v>
      </c>
      <c r="O27" s="86">
        <v>2713</v>
      </c>
      <c r="P27" s="86">
        <v>2467</v>
      </c>
      <c r="Q27" s="86">
        <v>2522</v>
      </c>
      <c r="R27" s="86">
        <v>2791</v>
      </c>
      <c r="S27" s="124">
        <v>2107</v>
      </c>
      <c r="T27" s="95">
        <v>2915</v>
      </c>
      <c r="U27" s="24"/>
      <c r="V27" s="25">
        <v>1503.5</v>
      </c>
      <c r="W27" s="28">
        <v>2437</v>
      </c>
      <c r="X27" s="28">
        <v>2341</v>
      </c>
      <c r="Y27" s="28">
        <v>2267.5</v>
      </c>
      <c r="Z27" s="28">
        <v>2333.5</v>
      </c>
      <c r="AA27" s="28">
        <v>3158.5</v>
      </c>
      <c r="AB27" s="57">
        <v>2689</v>
      </c>
      <c r="AC27" s="106">
        <v>3086</v>
      </c>
      <c r="AD27" s="104">
        <v>2534</v>
      </c>
      <c r="AE27" s="55">
        <v>2921</v>
      </c>
      <c r="AF27" s="50">
        <v>2346</v>
      </c>
      <c r="AG27" s="113">
        <v>3220</v>
      </c>
      <c r="AH27" s="24"/>
      <c r="AI27" s="25">
        <v>22000</v>
      </c>
      <c r="AJ27" s="28">
        <v>33013</v>
      </c>
      <c r="AK27" s="28">
        <v>32040</v>
      </c>
      <c r="AL27" s="28">
        <v>31149</v>
      </c>
      <c r="AM27" s="28">
        <v>30551</v>
      </c>
      <c r="AN27" s="28">
        <v>34144.5</v>
      </c>
      <c r="AO27" s="57">
        <v>32315</v>
      </c>
      <c r="AP27" s="80">
        <v>33835</v>
      </c>
      <c r="AQ27" s="80">
        <v>31588</v>
      </c>
      <c r="AR27" s="80">
        <v>32797</v>
      </c>
      <c r="AS27" s="80">
        <v>33007</v>
      </c>
      <c r="AT27" s="59">
        <v>36945</v>
      </c>
      <c r="AV27" s="33">
        <v>36.665199000000001</v>
      </c>
      <c r="AW27" s="34">
        <v>-121.628815</v>
      </c>
    </row>
    <row r="28" spans="1:49" x14ac:dyDescent="0.2">
      <c r="A28" s="2">
        <v>26</v>
      </c>
      <c r="B28" s="9">
        <f t="shared" si="0"/>
        <v>30</v>
      </c>
      <c r="C28" s="10" t="s">
        <v>255</v>
      </c>
      <c r="D28" s="10" t="s">
        <v>257</v>
      </c>
      <c r="E28" s="55">
        <f t="shared" si="1"/>
        <v>2061.1428571428573</v>
      </c>
      <c r="F28" s="52">
        <f t="shared" si="3"/>
        <v>2203.75</v>
      </c>
      <c r="G28" s="61">
        <f t="shared" si="2"/>
        <v>25687.31818181818</v>
      </c>
      <c r="I28" s="102">
        <v>2517</v>
      </c>
      <c r="J28" s="88">
        <v>2099</v>
      </c>
      <c r="K28" s="86">
        <v>2552</v>
      </c>
      <c r="L28" s="86" t="s">
        <v>370</v>
      </c>
      <c r="M28" s="86">
        <v>1696.5</v>
      </c>
      <c r="N28" s="86">
        <v>1868.5</v>
      </c>
      <c r="O28" s="86">
        <v>1864</v>
      </c>
      <c r="P28" s="86">
        <v>1831</v>
      </c>
      <c r="Q28" s="86">
        <v>1784</v>
      </c>
      <c r="R28" s="86">
        <v>2079</v>
      </c>
      <c r="S28" s="124">
        <v>1955</v>
      </c>
      <c r="T28" s="95">
        <v>2165</v>
      </c>
      <c r="U28" s="24"/>
      <c r="V28" s="25">
        <v>2473</v>
      </c>
      <c r="W28" s="28">
        <v>2467</v>
      </c>
      <c r="X28" s="28">
        <v>2376</v>
      </c>
      <c r="Y28" s="28" t="s">
        <v>370</v>
      </c>
      <c r="Z28" s="28">
        <v>2004.5</v>
      </c>
      <c r="AA28" s="28">
        <v>1929.5</v>
      </c>
      <c r="AB28" s="57">
        <v>2322</v>
      </c>
      <c r="AC28" s="106">
        <v>1853</v>
      </c>
      <c r="AD28" s="104">
        <v>2205</v>
      </c>
      <c r="AE28" s="55">
        <v>2168</v>
      </c>
      <c r="AF28" s="50">
        <v>2207</v>
      </c>
      <c r="AG28" s="113">
        <v>2280</v>
      </c>
      <c r="AH28" s="24"/>
      <c r="AI28" s="25">
        <v>32661</v>
      </c>
      <c r="AJ28" s="28">
        <v>27264</v>
      </c>
      <c r="AK28" s="28">
        <v>26369</v>
      </c>
      <c r="AL28" s="28" t="s">
        <v>370</v>
      </c>
      <c r="AM28" s="28">
        <v>23705</v>
      </c>
      <c r="AN28" s="28">
        <v>24303.5</v>
      </c>
      <c r="AO28" s="57">
        <v>24554</v>
      </c>
      <c r="AP28" s="80">
        <v>25633</v>
      </c>
      <c r="AQ28" s="80">
        <v>23488</v>
      </c>
      <c r="AR28" s="80">
        <v>24508</v>
      </c>
      <c r="AS28" s="80">
        <v>24314</v>
      </c>
      <c r="AT28" s="59">
        <v>25761</v>
      </c>
      <c r="AV28" s="33">
        <v>36.608156000000001</v>
      </c>
      <c r="AW28" s="34">
        <v>-121.85448</v>
      </c>
    </row>
    <row r="29" spans="1:49" x14ac:dyDescent="0.2">
      <c r="A29" s="2" t="s">
        <v>370</v>
      </c>
      <c r="B29" s="9">
        <f t="shared" si="0"/>
        <v>26</v>
      </c>
      <c r="C29" s="10" t="s">
        <v>15</v>
      </c>
      <c r="D29" s="10" t="s">
        <v>20</v>
      </c>
      <c r="E29" s="55">
        <f t="shared" si="1"/>
        <v>4495</v>
      </c>
      <c r="F29" s="52">
        <f t="shared" si="3"/>
        <v>4605</v>
      </c>
      <c r="G29" s="61">
        <f t="shared" si="2"/>
        <v>27687</v>
      </c>
      <c r="I29" s="102">
        <v>4495</v>
      </c>
      <c r="J29" s="88"/>
      <c r="K29" s="86"/>
      <c r="L29" s="86" t="s">
        <v>370</v>
      </c>
      <c r="M29" s="86" t="s">
        <v>370</v>
      </c>
      <c r="N29" s="86" t="s">
        <v>370</v>
      </c>
      <c r="O29" s="86"/>
      <c r="P29" s="86"/>
      <c r="Q29" s="86"/>
      <c r="R29" s="86"/>
      <c r="S29" s="124"/>
      <c r="T29" s="95"/>
      <c r="U29" s="24"/>
      <c r="V29" s="25">
        <v>4605</v>
      </c>
      <c r="W29" s="28"/>
      <c r="X29" s="28"/>
      <c r="Y29" s="28" t="s">
        <v>370</v>
      </c>
      <c r="Z29" s="28" t="s">
        <v>370</v>
      </c>
      <c r="AA29" s="28" t="s">
        <v>370</v>
      </c>
      <c r="AB29" s="57"/>
      <c r="AC29" s="106"/>
      <c r="AD29" s="104"/>
      <c r="AE29" s="55"/>
      <c r="AF29" s="50"/>
      <c r="AG29" s="113"/>
      <c r="AH29" s="24"/>
      <c r="AI29" s="25">
        <v>27687</v>
      </c>
      <c r="AJ29" s="28"/>
      <c r="AK29" s="28"/>
      <c r="AL29" s="28" t="s">
        <v>370</v>
      </c>
      <c r="AM29" s="28" t="s">
        <v>370</v>
      </c>
      <c r="AN29" s="28" t="s">
        <v>370</v>
      </c>
      <c r="AO29" s="57"/>
      <c r="AP29" s="80"/>
      <c r="AQ29" s="80"/>
      <c r="AR29" s="80"/>
      <c r="AS29" s="80"/>
      <c r="AT29" s="59"/>
      <c r="AV29" s="33">
        <v>36.675910999999999</v>
      </c>
      <c r="AW29" s="34">
        <v>-121.64089300000001</v>
      </c>
    </row>
    <row r="30" spans="1:49" x14ac:dyDescent="0.2">
      <c r="A30" s="2">
        <v>37</v>
      </c>
      <c r="B30" s="9">
        <f t="shared" si="0"/>
        <v>45</v>
      </c>
      <c r="C30" s="10" t="s">
        <v>126</v>
      </c>
      <c r="D30" s="10" t="s">
        <v>127</v>
      </c>
      <c r="E30" s="55">
        <f t="shared" si="1"/>
        <v>1921.625</v>
      </c>
      <c r="F30" s="52">
        <f t="shared" si="3"/>
        <v>2120.1111111111113</v>
      </c>
      <c r="G30" s="61">
        <f t="shared" si="2"/>
        <v>23950.5</v>
      </c>
      <c r="I30" s="102">
        <v>2298</v>
      </c>
      <c r="J30" s="88">
        <v>1497</v>
      </c>
      <c r="K30" s="86">
        <v>2772</v>
      </c>
      <c r="L30" s="86">
        <v>1601</v>
      </c>
      <c r="M30" s="86">
        <v>1620.5</v>
      </c>
      <c r="N30" s="86">
        <v>1647.5</v>
      </c>
      <c r="O30" s="86">
        <v>1875</v>
      </c>
      <c r="P30" s="86">
        <v>2062</v>
      </c>
      <c r="Q30" s="86">
        <v>1511</v>
      </c>
      <c r="R30" s="86">
        <v>1805</v>
      </c>
      <c r="S30" s="124">
        <v>1863</v>
      </c>
      <c r="T30" s="95">
        <v>2099</v>
      </c>
      <c r="U30" s="24"/>
      <c r="V30" s="25">
        <v>2292</v>
      </c>
      <c r="W30" s="28">
        <v>1883</v>
      </c>
      <c r="X30" s="28">
        <v>3028</v>
      </c>
      <c r="Y30" s="28">
        <v>1841.5</v>
      </c>
      <c r="Z30" s="28">
        <v>1748</v>
      </c>
      <c r="AA30" s="28">
        <v>1935.5</v>
      </c>
      <c r="AB30" s="57">
        <v>2011</v>
      </c>
      <c r="AC30" s="106">
        <v>2428</v>
      </c>
      <c r="AD30" s="104">
        <v>1914</v>
      </c>
      <c r="AE30" s="55">
        <v>2010</v>
      </c>
      <c r="AF30" s="50">
        <v>1971</v>
      </c>
      <c r="AG30" s="113">
        <v>2163</v>
      </c>
      <c r="AH30" s="24"/>
      <c r="AI30" s="25">
        <v>26340.5</v>
      </c>
      <c r="AJ30" s="28">
        <v>23145</v>
      </c>
      <c r="AK30" s="28">
        <v>32644</v>
      </c>
      <c r="AL30" s="28">
        <v>20824</v>
      </c>
      <c r="AM30" s="28">
        <v>21893</v>
      </c>
      <c r="AN30" s="28">
        <v>21166.5</v>
      </c>
      <c r="AO30" s="57">
        <v>24455</v>
      </c>
      <c r="AP30" s="80">
        <v>23633</v>
      </c>
      <c r="AQ30" s="80">
        <v>22077</v>
      </c>
      <c r="AR30" s="80">
        <v>22914</v>
      </c>
      <c r="AS30" s="80">
        <v>24011</v>
      </c>
      <c r="AT30" s="59">
        <v>24303</v>
      </c>
      <c r="AV30" s="33">
        <v>36.692790000000002</v>
      </c>
      <c r="AW30" s="34">
        <v>-121.63007500000001</v>
      </c>
    </row>
    <row r="31" spans="1:49" x14ac:dyDescent="0.2">
      <c r="A31" s="2">
        <v>15</v>
      </c>
      <c r="B31" s="9">
        <f t="shared" si="0"/>
        <v>29</v>
      </c>
      <c r="C31" s="10" t="s">
        <v>92</v>
      </c>
      <c r="D31" s="10" t="s">
        <v>93</v>
      </c>
      <c r="E31" s="55">
        <f t="shared" si="1"/>
        <v>1851.875</v>
      </c>
      <c r="F31" s="52">
        <f t="shared" si="3"/>
        <v>2289.9444444444443</v>
      </c>
      <c r="G31" s="61">
        <f t="shared" si="2"/>
        <v>26125.541666666668</v>
      </c>
      <c r="I31" s="102">
        <v>1361.5</v>
      </c>
      <c r="J31" s="88">
        <v>1787</v>
      </c>
      <c r="K31" s="86">
        <v>1749</v>
      </c>
      <c r="L31" s="86">
        <v>1781.5</v>
      </c>
      <c r="M31" s="86">
        <v>1905.5</v>
      </c>
      <c r="N31" s="86">
        <v>1962.5</v>
      </c>
      <c r="O31" s="86">
        <v>2164</v>
      </c>
      <c r="P31" s="86">
        <v>2104</v>
      </c>
      <c r="Q31" s="86">
        <v>1817</v>
      </c>
      <c r="R31" s="86">
        <v>2062</v>
      </c>
      <c r="S31" s="124">
        <v>1960</v>
      </c>
      <c r="T31" s="95">
        <v>1940</v>
      </c>
      <c r="U31" s="24"/>
      <c r="V31" s="25">
        <v>1863</v>
      </c>
      <c r="W31" s="28">
        <v>2265</v>
      </c>
      <c r="X31" s="28">
        <v>2447</v>
      </c>
      <c r="Y31" s="28">
        <v>2490.5</v>
      </c>
      <c r="Z31" s="28">
        <v>2346</v>
      </c>
      <c r="AA31" s="28">
        <v>2304</v>
      </c>
      <c r="AB31" s="57">
        <v>2280</v>
      </c>
      <c r="AC31" s="106">
        <v>2303</v>
      </c>
      <c r="AD31" s="104">
        <v>2311</v>
      </c>
      <c r="AE31" s="55">
        <v>2269</v>
      </c>
      <c r="AF31" s="50">
        <v>2063</v>
      </c>
      <c r="AG31" s="113">
        <v>1971</v>
      </c>
      <c r="AH31" s="24"/>
      <c r="AI31" s="25">
        <v>22803</v>
      </c>
      <c r="AJ31" s="28">
        <v>27566</v>
      </c>
      <c r="AK31" s="28">
        <v>30458</v>
      </c>
      <c r="AL31" s="28">
        <v>28384</v>
      </c>
      <c r="AM31" s="28">
        <v>28129</v>
      </c>
      <c r="AN31" s="28">
        <v>27599.5</v>
      </c>
      <c r="AO31" s="57">
        <v>25833</v>
      </c>
      <c r="AP31" s="80">
        <v>24886</v>
      </c>
      <c r="AQ31" s="80">
        <v>24884</v>
      </c>
      <c r="AR31" s="80">
        <v>24571</v>
      </c>
      <c r="AS31" s="80">
        <v>24805</v>
      </c>
      <c r="AT31" s="59">
        <v>23588</v>
      </c>
      <c r="AV31" s="33">
        <v>36.668424000000002</v>
      </c>
      <c r="AW31" s="34">
        <v>-121.627706</v>
      </c>
    </row>
    <row r="32" spans="1:49" x14ac:dyDescent="0.2">
      <c r="A32" s="2">
        <v>31</v>
      </c>
      <c r="B32" s="9">
        <f t="shared" si="0"/>
        <v>41</v>
      </c>
      <c r="C32" s="10" t="s">
        <v>255</v>
      </c>
      <c r="D32" s="10" t="s">
        <v>256</v>
      </c>
      <c r="E32" s="55">
        <f t="shared" si="1"/>
        <v>1806</v>
      </c>
      <c r="F32" s="52">
        <f t="shared" si="3"/>
        <v>2190</v>
      </c>
      <c r="G32" s="61">
        <f t="shared" si="2"/>
        <v>24701.041666666668</v>
      </c>
      <c r="I32" s="102">
        <v>3080.5</v>
      </c>
      <c r="J32" s="88">
        <v>1722</v>
      </c>
      <c r="K32" s="86">
        <v>1471</v>
      </c>
      <c r="L32" s="86">
        <v>1749.5</v>
      </c>
      <c r="M32" s="86">
        <v>1459</v>
      </c>
      <c r="N32" s="86">
        <v>1248</v>
      </c>
      <c r="O32" s="86">
        <v>1933</v>
      </c>
      <c r="P32" s="86">
        <v>1785</v>
      </c>
      <c r="Q32" s="86">
        <v>1854</v>
      </c>
      <c r="R32" s="86">
        <v>2118</v>
      </c>
      <c r="S32" s="124">
        <v>1850</v>
      </c>
      <c r="T32" s="95">
        <v>1670</v>
      </c>
      <c r="U32" s="24"/>
      <c r="V32" s="25">
        <v>2698.5</v>
      </c>
      <c r="W32" s="28">
        <v>2099</v>
      </c>
      <c r="X32" s="28">
        <v>1824</v>
      </c>
      <c r="Y32" s="28">
        <v>2023.5</v>
      </c>
      <c r="Z32" s="28">
        <v>1918</v>
      </c>
      <c r="AA32" s="28">
        <v>3039</v>
      </c>
      <c r="AB32" s="57">
        <v>2032</v>
      </c>
      <c r="AC32" s="106">
        <v>1893</v>
      </c>
      <c r="AD32" s="104">
        <v>2183</v>
      </c>
      <c r="AE32" s="55">
        <v>2173</v>
      </c>
      <c r="AF32" s="50">
        <v>2109</v>
      </c>
      <c r="AG32" s="113">
        <v>2039</v>
      </c>
      <c r="AH32" s="24"/>
      <c r="AI32" s="25">
        <v>34708</v>
      </c>
      <c r="AJ32" s="28">
        <v>24430</v>
      </c>
      <c r="AK32" s="28">
        <v>20983</v>
      </c>
      <c r="AL32" s="28">
        <v>22445</v>
      </c>
      <c r="AM32" s="28">
        <v>20899.5</v>
      </c>
      <c r="AN32" s="28">
        <v>23550</v>
      </c>
      <c r="AO32" s="57">
        <v>25561</v>
      </c>
      <c r="AP32" s="80">
        <v>26623</v>
      </c>
      <c r="AQ32" s="80">
        <v>26814</v>
      </c>
      <c r="AR32" s="80">
        <v>24444</v>
      </c>
      <c r="AS32" s="80">
        <v>23677</v>
      </c>
      <c r="AT32" s="59">
        <v>22278</v>
      </c>
      <c r="AV32" s="33">
        <v>36.680430999999999</v>
      </c>
      <c r="AW32" s="34">
        <v>-121.80627800000001</v>
      </c>
    </row>
    <row r="33" spans="1:49" x14ac:dyDescent="0.2">
      <c r="A33" s="2">
        <v>11</v>
      </c>
      <c r="B33" s="9">
        <f t="shared" si="0"/>
        <v>24</v>
      </c>
      <c r="C33" s="10" t="s">
        <v>148</v>
      </c>
      <c r="D33" s="10" t="s">
        <v>149</v>
      </c>
      <c r="E33" s="55">
        <f t="shared" si="1"/>
        <v>2157.5</v>
      </c>
      <c r="F33" s="52">
        <f t="shared" si="3"/>
        <v>2335.6666666666665</v>
      </c>
      <c r="G33" s="61">
        <f t="shared" si="2"/>
        <v>28515.041666666668</v>
      </c>
      <c r="I33" s="102">
        <v>1950.5</v>
      </c>
      <c r="J33" s="88">
        <v>2171</v>
      </c>
      <c r="K33" s="86">
        <v>2026</v>
      </c>
      <c r="L33" s="86">
        <v>2115</v>
      </c>
      <c r="M33" s="86">
        <v>2398.5</v>
      </c>
      <c r="N33" s="86">
        <v>1763</v>
      </c>
      <c r="O33" s="86">
        <v>2281</v>
      </c>
      <c r="P33" s="86">
        <v>2555</v>
      </c>
      <c r="Q33" s="86">
        <v>2134</v>
      </c>
      <c r="R33" s="86">
        <v>2281</v>
      </c>
      <c r="S33" s="124">
        <v>2698</v>
      </c>
      <c r="T33" s="95">
        <v>2475</v>
      </c>
      <c r="U33" s="24"/>
      <c r="V33" s="25">
        <v>1549.5</v>
      </c>
      <c r="W33" s="28">
        <v>2657</v>
      </c>
      <c r="X33" s="28">
        <v>2331</v>
      </c>
      <c r="Y33" s="28">
        <v>2430</v>
      </c>
      <c r="Z33" s="28">
        <v>2597.5</v>
      </c>
      <c r="AA33" s="28">
        <v>2102</v>
      </c>
      <c r="AB33" s="57">
        <v>2534</v>
      </c>
      <c r="AC33" s="106">
        <v>2473</v>
      </c>
      <c r="AD33" s="104">
        <v>2347</v>
      </c>
      <c r="AE33" s="55">
        <v>2555</v>
      </c>
      <c r="AF33" s="50">
        <v>2581</v>
      </c>
      <c r="AG33" s="113">
        <v>2712</v>
      </c>
      <c r="AH33" s="24"/>
      <c r="AI33" s="25">
        <v>19367</v>
      </c>
      <c r="AJ33" s="28">
        <v>28871</v>
      </c>
      <c r="AK33" s="28">
        <v>29864</v>
      </c>
      <c r="AL33" s="28">
        <v>31591</v>
      </c>
      <c r="AM33" s="28">
        <v>30552</v>
      </c>
      <c r="AN33" s="28">
        <v>26964.5</v>
      </c>
      <c r="AO33" s="57">
        <v>29495</v>
      </c>
      <c r="AP33" s="80">
        <v>28255</v>
      </c>
      <c r="AQ33" s="80">
        <v>28269</v>
      </c>
      <c r="AR33" s="80">
        <v>28841</v>
      </c>
      <c r="AS33" s="80">
        <v>29389</v>
      </c>
      <c r="AT33" s="59">
        <v>30722</v>
      </c>
      <c r="AV33" s="33">
        <v>36.677691000000003</v>
      </c>
      <c r="AW33" s="34">
        <v>-121.650294</v>
      </c>
    </row>
    <row r="34" spans="1:49" x14ac:dyDescent="0.2">
      <c r="A34" s="2">
        <v>18</v>
      </c>
      <c r="B34" s="9">
        <f t="shared" si="0"/>
        <v>34</v>
      </c>
      <c r="C34" s="10" t="s">
        <v>324</v>
      </c>
      <c r="D34" s="10" t="s">
        <v>326</v>
      </c>
      <c r="E34" s="55">
        <f t="shared" si="1"/>
        <v>2105</v>
      </c>
      <c r="F34" s="52">
        <f t="shared" si="3"/>
        <v>2168.6875</v>
      </c>
      <c r="G34" s="61">
        <f t="shared" si="2"/>
        <v>25375.590909090908</v>
      </c>
      <c r="I34" s="102">
        <v>1955.5</v>
      </c>
      <c r="J34" s="88">
        <v>2363</v>
      </c>
      <c r="K34" s="86">
        <v>2622</v>
      </c>
      <c r="L34" s="86" t="s">
        <v>370</v>
      </c>
      <c r="M34" s="86">
        <v>2073</v>
      </c>
      <c r="N34" s="86">
        <v>1752.5</v>
      </c>
      <c r="O34" s="86">
        <v>2287</v>
      </c>
      <c r="P34" s="86">
        <v>1682</v>
      </c>
      <c r="Q34" s="86">
        <v>1887</v>
      </c>
      <c r="R34" s="86">
        <v>1942</v>
      </c>
      <c r="S34" s="124">
        <v>2035</v>
      </c>
      <c r="T34" s="95">
        <v>2118</v>
      </c>
      <c r="U34" s="24"/>
      <c r="V34" s="25">
        <v>2280.5</v>
      </c>
      <c r="W34" s="28">
        <v>2491</v>
      </c>
      <c r="X34" s="28">
        <v>2125</v>
      </c>
      <c r="Y34" s="28" t="s">
        <v>370</v>
      </c>
      <c r="Z34" s="28">
        <v>2263.5</v>
      </c>
      <c r="AA34" s="28">
        <v>1843.5</v>
      </c>
      <c r="AB34" s="57">
        <v>2378</v>
      </c>
      <c r="AC34" s="106">
        <v>2032</v>
      </c>
      <c r="AD34" s="104">
        <v>1936</v>
      </c>
      <c r="AE34" s="55">
        <v>2102</v>
      </c>
      <c r="AF34" s="50">
        <v>2299</v>
      </c>
      <c r="AG34" s="113">
        <v>2231</v>
      </c>
      <c r="AH34" s="24"/>
      <c r="AI34" s="25">
        <v>25907.5</v>
      </c>
      <c r="AJ34" s="28">
        <v>26751</v>
      </c>
      <c r="AK34" s="28">
        <v>24599</v>
      </c>
      <c r="AL34" s="28" t="s">
        <v>370</v>
      </c>
      <c r="AM34" s="28">
        <v>23875.5</v>
      </c>
      <c r="AN34" s="28">
        <v>23198.5</v>
      </c>
      <c r="AO34" s="57">
        <v>26016</v>
      </c>
      <c r="AP34" s="80">
        <v>27134</v>
      </c>
      <c r="AQ34" s="80">
        <v>25195</v>
      </c>
      <c r="AR34" s="80">
        <v>25678</v>
      </c>
      <c r="AS34" s="80">
        <v>26369</v>
      </c>
      <c r="AT34" s="59">
        <v>24408</v>
      </c>
      <c r="AV34" s="33">
        <v>36.672013999999997</v>
      </c>
      <c r="AW34" s="34">
        <v>-121.69422400000001</v>
      </c>
    </row>
    <row r="35" spans="1:49" x14ac:dyDescent="0.2">
      <c r="A35" s="2" t="s">
        <v>370</v>
      </c>
      <c r="B35" s="9">
        <f t="shared" si="0"/>
        <v>31</v>
      </c>
      <c r="C35" s="10" t="s">
        <v>15</v>
      </c>
      <c r="D35" s="10" t="s">
        <v>25</v>
      </c>
      <c r="E35" s="55">
        <f t="shared" si="1"/>
        <v>3604</v>
      </c>
      <c r="F35" s="52">
        <f t="shared" si="3"/>
        <v>3343</v>
      </c>
      <c r="G35" s="61">
        <f t="shared" si="2"/>
        <v>25640.5</v>
      </c>
      <c r="I35" s="102">
        <v>3604</v>
      </c>
      <c r="J35" s="88"/>
      <c r="K35" s="86"/>
      <c r="L35" s="86" t="s">
        <v>370</v>
      </c>
      <c r="M35" s="86" t="s">
        <v>370</v>
      </c>
      <c r="N35" s="86" t="s">
        <v>370</v>
      </c>
      <c r="O35" s="86"/>
      <c r="P35" s="86"/>
      <c r="Q35" s="86"/>
      <c r="R35" s="86"/>
      <c r="S35" s="124"/>
      <c r="T35" s="95"/>
      <c r="U35" s="24"/>
      <c r="V35" s="25">
        <v>3343</v>
      </c>
      <c r="W35" s="28"/>
      <c r="X35" s="28"/>
      <c r="Y35" s="28" t="s">
        <v>370</v>
      </c>
      <c r="Z35" s="28" t="s">
        <v>370</v>
      </c>
      <c r="AA35" s="28" t="s">
        <v>370</v>
      </c>
      <c r="AB35" s="57"/>
      <c r="AC35" s="106"/>
      <c r="AD35" s="104"/>
      <c r="AE35" s="55"/>
      <c r="AF35" s="50"/>
      <c r="AG35" s="113"/>
      <c r="AH35" s="24"/>
      <c r="AI35" s="25">
        <v>25640.5</v>
      </c>
      <c r="AJ35" s="28"/>
      <c r="AK35" s="28"/>
      <c r="AL35" s="28" t="s">
        <v>370</v>
      </c>
      <c r="AM35" s="28" t="s">
        <v>370</v>
      </c>
      <c r="AN35" s="28" t="s">
        <v>370</v>
      </c>
      <c r="AO35" s="57"/>
      <c r="AP35" s="80"/>
      <c r="AQ35" s="80"/>
      <c r="AR35" s="80"/>
      <c r="AS35" s="80"/>
      <c r="AT35" s="59"/>
      <c r="AV35" s="33">
        <v>36.743879</v>
      </c>
      <c r="AW35" s="34">
        <v>-121.66055299999999</v>
      </c>
    </row>
    <row r="36" spans="1:49" x14ac:dyDescent="0.2">
      <c r="A36" s="2" t="s">
        <v>370</v>
      </c>
      <c r="B36" s="9">
        <f t="shared" si="0"/>
        <v>33</v>
      </c>
      <c r="C36" s="10" t="s">
        <v>222</v>
      </c>
      <c r="D36" s="10" t="s">
        <v>102</v>
      </c>
      <c r="E36" s="55">
        <f t="shared" si="1"/>
        <v>2125.75</v>
      </c>
      <c r="F36" s="52">
        <f t="shared" si="3"/>
        <v>2141.75</v>
      </c>
      <c r="G36" s="61">
        <f t="shared" si="2"/>
        <v>25533.25</v>
      </c>
      <c r="I36" s="102">
        <v>2125.5</v>
      </c>
      <c r="J36" s="88">
        <v>2126</v>
      </c>
      <c r="K36" s="86"/>
      <c r="L36" s="86" t="s">
        <v>370</v>
      </c>
      <c r="M36" s="86" t="s">
        <v>370</v>
      </c>
      <c r="N36" s="86" t="s">
        <v>370</v>
      </c>
      <c r="O36" s="86"/>
      <c r="P36" s="86"/>
      <c r="Q36" s="86"/>
      <c r="R36" s="86"/>
      <c r="S36" s="124"/>
      <c r="T36" s="95"/>
      <c r="U36" s="24"/>
      <c r="V36" s="25">
        <v>1927.5</v>
      </c>
      <c r="W36" s="28">
        <v>2356</v>
      </c>
      <c r="X36" s="28"/>
      <c r="Y36" s="28" t="s">
        <v>370</v>
      </c>
      <c r="Z36" s="28" t="s">
        <v>370</v>
      </c>
      <c r="AA36" s="28" t="s">
        <v>370</v>
      </c>
      <c r="AB36" s="57"/>
      <c r="AC36" s="106"/>
      <c r="AD36" s="104"/>
      <c r="AE36" s="55"/>
      <c r="AF36" s="50"/>
      <c r="AG36" s="113"/>
      <c r="AH36" s="24"/>
      <c r="AI36" s="25">
        <v>23767.5</v>
      </c>
      <c r="AJ36" s="28">
        <v>27299</v>
      </c>
      <c r="AK36" s="28"/>
      <c r="AL36" s="28" t="s">
        <v>370</v>
      </c>
      <c r="AM36" s="28" t="s">
        <v>370</v>
      </c>
      <c r="AN36" s="28" t="s">
        <v>370</v>
      </c>
      <c r="AO36" s="57"/>
      <c r="AP36" s="80"/>
      <c r="AQ36" s="80"/>
      <c r="AR36" s="80"/>
      <c r="AS36" s="80"/>
      <c r="AT36" s="59"/>
      <c r="AV36" s="33">
        <v>36.571328999999999</v>
      </c>
      <c r="AW36" s="34">
        <v>-121.745015</v>
      </c>
    </row>
    <row r="37" spans="1:49" x14ac:dyDescent="0.2">
      <c r="A37" s="2">
        <v>38</v>
      </c>
      <c r="B37" s="9">
        <f t="shared" si="0"/>
        <v>39</v>
      </c>
      <c r="C37" s="10" t="s">
        <v>320</v>
      </c>
      <c r="D37" s="10" t="s">
        <v>322</v>
      </c>
      <c r="E37" s="55">
        <f t="shared" si="1"/>
        <v>1894.3125</v>
      </c>
      <c r="F37" s="52">
        <f t="shared" si="3"/>
        <v>2129</v>
      </c>
      <c r="G37" s="61">
        <f t="shared" si="2"/>
        <v>24883.125</v>
      </c>
      <c r="I37" s="102">
        <v>2142</v>
      </c>
      <c r="J37" s="88">
        <v>1743</v>
      </c>
      <c r="K37" s="86">
        <v>1865</v>
      </c>
      <c r="L37" s="86">
        <v>1854.5</v>
      </c>
      <c r="M37" s="86">
        <v>1981.5</v>
      </c>
      <c r="N37" s="86">
        <v>1947.5</v>
      </c>
      <c r="O37" s="86">
        <v>1998</v>
      </c>
      <c r="P37" s="86">
        <v>1623</v>
      </c>
      <c r="Q37" s="86">
        <v>1683</v>
      </c>
      <c r="R37" s="86">
        <v>1916</v>
      </c>
      <c r="S37" s="124">
        <v>2064</v>
      </c>
      <c r="T37" s="95">
        <v>2034</v>
      </c>
      <c r="U37" s="24"/>
      <c r="V37" s="25">
        <v>2448.5</v>
      </c>
      <c r="W37" s="28">
        <v>1796</v>
      </c>
      <c r="X37" s="28">
        <v>2279</v>
      </c>
      <c r="Y37" s="28">
        <v>2047</v>
      </c>
      <c r="Z37" s="28">
        <v>2191.5</v>
      </c>
      <c r="AA37" s="28">
        <v>2561</v>
      </c>
      <c r="AB37" s="57">
        <v>2145</v>
      </c>
      <c r="AC37" s="106">
        <v>1922</v>
      </c>
      <c r="AD37" s="104">
        <v>1771</v>
      </c>
      <c r="AE37" s="55">
        <v>2254</v>
      </c>
      <c r="AF37" s="50">
        <v>2053</v>
      </c>
      <c r="AG37" s="113">
        <v>2295</v>
      </c>
      <c r="AH37" s="24"/>
      <c r="AI37" s="25">
        <v>29498.5</v>
      </c>
      <c r="AJ37" s="28">
        <v>21613</v>
      </c>
      <c r="AK37" s="28">
        <v>24902</v>
      </c>
      <c r="AL37" s="28">
        <v>24428.5</v>
      </c>
      <c r="AM37" s="28">
        <v>26430</v>
      </c>
      <c r="AN37" s="28">
        <v>26676.5</v>
      </c>
      <c r="AO37" s="57">
        <v>24168</v>
      </c>
      <c r="AP37" s="80">
        <v>23054</v>
      </c>
      <c r="AQ37" s="80">
        <v>23381</v>
      </c>
      <c r="AR37" s="80">
        <v>24184</v>
      </c>
      <c r="AS37" s="80">
        <v>25162</v>
      </c>
      <c r="AT37" s="59">
        <v>25100</v>
      </c>
      <c r="AV37" s="33">
        <v>36.655718999999998</v>
      </c>
      <c r="AW37" s="34">
        <v>-121.63647400000001</v>
      </c>
    </row>
    <row r="38" spans="1:49" x14ac:dyDescent="0.2">
      <c r="A38" s="2">
        <v>16</v>
      </c>
      <c r="B38" s="9">
        <f t="shared" si="0"/>
        <v>35</v>
      </c>
      <c r="C38" s="10" t="s">
        <v>250</v>
      </c>
      <c r="D38" s="10" t="s">
        <v>251</v>
      </c>
      <c r="E38" s="55">
        <f t="shared" si="1"/>
        <v>1828.75</v>
      </c>
      <c r="F38" s="52">
        <f t="shared" ref="F38:F69" si="4">IF(AND(ISBLANK(V38),ISBLANK(W38),ISBLANK(X38),ISBLANK(Y38),ISBLANK(Z38),ISBLANK(AA38),ISBLANK(AB38),ISBLANK(AC38)),0,AVERAGE(V38:AD38))</f>
        <v>2197.2777777777778</v>
      </c>
      <c r="G38" s="61">
        <f t="shared" si="2"/>
        <v>25357.166666666668</v>
      </c>
      <c r="I38" s="102">
        <v>1711</v>
      </c>
      <c r="J38" s="88">
        <v>2080</v>
      </c>
      <c r="K38" s="86">
        <v>1744</v>
      </c>
      <c r="L38" s="86">
        <v>1803.5</v>
      </c>
      <c r="M38" s="86">
        <v>1916</v>
      </c>
      <c r="N38" s="86">
        <v>1290.5</v>
      </c>
      <c r="O38" s="86">
        <v>2137</v>
      </c>
      <c r="P38" s="86">
        <v>1948</v>
      </c>
      <c r="Q38" s="86">
        <v>2056</v>
      </c>
      <c r="R38" s="86">
        <v>2062</v>
      </c>
      <c r="S38" s="124"/>
      <c r="T38" s="95"/>
      <c r="U38" s="24"/>
      <c r="V38" s="25">
        <v>2285</v>
      </c>
      <c r="W38" s="28">
        <v>2286</v>
      </c>
      <c r="X38" s="28">
        <v>2223</v>
      </c>
      <c r="Y38" s="28">
        <v>2163</v>
      </c>
      <c r="Z38" s="28">
        <v>2139.5</v>
      </c>
      <c r="AA38" s="28">
        <v>2373</v>
      </c>
      <c r="AB38" s="57">
        <v>2276</v>
      </c>
      <c r="AC38" s="106">
        <v>1944</v>
      </c>
      <c r="AD38" s="104">
        <v>2086</v>
      </c>
      <c r="AE38" s="55"/>
      <c r="AF38" s="50"/>
      <c r="AG38" s="113"/>
      <c r="AH38" s="24"/>
      <c r="AI38" s="25">
        <v>24463.5</v>
      </c>
      <c r="AJ38" s="28">
        <v>26743</v>
      </c>
      <c r="AK38" s="28">
        <v>24436</v>
      </c>
      <c r="AL38" s="28">
        <v>24538.5</v>
      </c>
      <c r="AM38" s="28">
        <v>23966</v>
      </c>
      <c r="AN38" s="28">
        <v>23596.5</v>
      </c>
      <c r="AO38" s="57">
        <v>26712</v>
      </c>
      <c r="AP38" s="80">
        <v>27858</v>
      </c>
      <c r="AQ38" s="80">
        <v>25901</v>
      </c>
      <c r="AR38" s="80"/>
      <c r="AS38" s="80"/>
      <c r="AT38" s="59"/>
      <c r="AV38" s="33">
        <v>36.668270999999997</v>
      </c>
      <c r="AW38" s="34">
        <v>-121.683775</v>
      </c>
    </row>
    <row r="39" spans="1:49" x14ac:dyDescent="0.2">
      <c r="A39" s="2">
        <v>29</v>
      </c>
      <c r="B39" s="9">
        <f t="shared" si="0"/>
        <v>40</v>
      </c>
      <c r="C39" s="10" t="s">
        <v>126</v>
      </c>
      <c r="D39" s="10" t="s">
        <v>128</v>
      </c>
      <c r="E39" s="55">
        <f t="shared" si="1"/>
        <v>2054.5625</v>
      </c>
      <c r="F39" s="52">
        <f t="shared" si="4"/>
        <v>2310.5555555555557</v>
      </c>
      <c r="G39" s="61">
        <f t="shared" si="2"/>
        <v>24874.25</v>
      </c>
      <c r="I39" s="102">
        <v>2374</v>
      </c>
      <c r="J39" s="88">
        <v>1704</v>
      </c>
      <c r="K39" s="86">
        <v>2018</v>
      </c>
      <c r="L39" s="86">
        <v>1996.5</v>
      </c>
      <c r="M39" s="86">
        <v>2051.5</v>
      </c>
      <c r="N39" s="86">
        <v>2199.5</v>
      </c>
      <c r="O39" s="86">
        <v>2200</v>
      </c>
      <c r="P39" s="86">
        <v>1893</v>
      </c>
      <c r="Q39" s="86">
        <v>1878</v>
      </c>
      <c r="R39" s="86">
        <v>1957</v>
      </c>
      <c r="S39" s="124">
        <v>1985</v>
      </c>
      <c r="T39" s="95">
        <v>2070</v>
      </c>
      <c r="U39" s="24"/>
      <c r="V39" s="25">
        <v>2287</v>
      </c>
      <c r="W39" s="28">
        <v>1731</v>
      </c>
      <c r="X39" s="28">
        <v>2555</v>
      </c>
      <c r="Y39" s="28">
        <v>2476.5</v>
      </c>
      <c r="Z39" s="28">
        <v>2556</v>
      </c>
      <c r="AA39" s="28">
        <v>2524.5</v>
      </c>
      <c r="AB39" s="57">
        <v>2425</v>
      </c>
      <c r="AC39" s="106">
        <v>2315</v>
      </c>
      <c r="AD39" s="104">
        <v>1925</v>
      </c>
      <c r="AE39" s="55">
        <v>2183</v>
      </c>
      <c r="AF39" s="50">
        <v>2168</v>
      </c>
      <c r="AG39" s="113">
        <v>2334</v>
      </c>
      <c r="AH39" s="24"/>
      <c r="AI39" s="25">
        <v>26882.5</v>
      </c>
      <c r="AJ39" s="28">
        <v>23685</v>
      </c>
      <c r="AK39" s="28">
        <v>24340</v>
      </c>
      <c r="AL39" s="28">
        <v>24491.5</v>
      </c>
      <c r="AM39" s="28">
        <v>25312</v>
      </c>
      <c r="AN39" s="28">
        <v>25750</v>
      </c>
      <c r="AO39" s="57">
        <v>25894</v>
      </c>
      <c r="AP39" s="80">
        <v>25026</v>
      </c>
      <c r="AQ39" s="80">
        <v>23222</v>
      </c>
      <c r="AR39" s="80">
        <v>23922</v>
      </c>
      <c r="AS39" s="80">
        <v>24728</v>
      </c>
      <c r="AT39" s="59">
        <v>25238</v>
      </c>
      <c r="AV39" s="33">
        <v>36.698027000000003</v>
      </c>
      <c r="AW39" s="34">
        <v>-121.662824</v>
      </c>
    </row>
    <row r="40" spans="1:49" x14ac:dyDescent="0.2">
      <c r="A40" s="2">
        <v>30</v>
      </c>
      <c r="B40" s="9">
        <f t="shared" si="0"/>
        <v>38</v>
      </c>
      <c r="C40" s="10" t="s">
        <v>171</v>
      </c>
      <c r="D40" s="10" t="s">
        <v>172</v>
      </c>
      <c r="E40" s="55">
        <f t="shared" si="1"/>
        <v>2008.1428571428571</v>
      </c>
      <c r="F40" s="52">
        <f t="shared" si="4"/>
        <v>1959.0625</v>
      </c>
      <c r="G40" s="61">
        <f t="shared" si="2"/>
        <v>25053.409090909092</v>
      </c>
      <c r="I40" s="102">
        <v>2117</v>
      </c>
      <c r="J40" s="88">
        <v>1839</v>
      </c>
      <c r="K40" s="86">
        <v>1665</v>
      </c>
      <c r="L40" s="86" t="s">
        <v>370</v>
      </c>
      <c r="M40" s="86">
        <v>1950.5</v>
      </c>
      <c r="N40" s="86">
        <v>2179.5</v>
      </c>
      <c r="O40" s="86">
        <v>2205</v>
      </c>
      <c r="P40" s="86">
        <v>2101</v>
      </c>
      <c r="Q40" s="86">
        <v>2054</v>
      </c>
      <c r="R40" s="86">
        <v>1976</v>
      </c>
      <c r="S40" s="124">
        <v>2111</v>
      </c>
      <c r="T40" s="95">
        <v>2139</v>
      </c>
      <c r="U40" s="24"/>
      <c r="V40" s="25">
        <v>1950</v>
      </c>
      <c r="W40" s="28">
        <v>2057</v>
      </c>
      <c r="X40" s="28">
        <v>2131</v>
      </c>
      <c r="Y40" s="28" t="s">
        <v>370</v>
      </c>
      <c r="Z40" s="28">
        <v>2053.5</v>
      </c>
      <c r="AA40" s="28">
        <v>2120</v>
      </c>
      <c r="AB40" s="57">
        <v>1633</v>
      </c>
      <c r="AC40" s="106">
        <v>2135</v>
      </c>
      <c r="AD40" s="104">
        <v>1593</v>
      </c>
      <c r="AE40" s="55">
        <v>2128</v>
      </c>
      <c r="AF40" s="50">
        <v>2430</v>
      </c>
      <c r="AG40" s="113">
        <v>2293</v>
      </c>
      <c r="AH40" s="24"/>
      <c r="AI40" s="25">
        <v>26116.5</v>
      </c>
      <c r="AJ40" s="28">
        <v>24513</v>
      </c>
      <c r="AK40" s="28">
        <v>23994</v>
      </c>
      <c r="AL40" s="28" t="s">
        <v>370</v>
      </c>
      <c r="AM40" s="28">
        <v>25315</v>
      </c>
      <c r="AN40" s="28">
        <v>24580</v>
      </c>
      <c r="AO40" s="57">
        <v>23763</v>
      </c>
      <c r="AP40" s="80">
        <v>22788</v>
      </c>
      <c r="AQ40" s="80">
        <v>23561</v>
      </c>
      <c r="AR40" s="80">
        <v>26729</v>
      </c>
      <c r="AS40" s="80">
        <v>27474</v>
      </c>
      <c r="AT40" s="59">
        <v>26754</v>
      </c>
      <c r="AV40" s="33">
        <v>36.622568000000001</v>
      </c>
      <c r="AW40" s="34">
        <v>-121.840923</v>
      </c>
    </row>
    <row r="41" spans="1:49" x14ac:dyDescent="0.2">
      <c r="A41" s="2">
        <v>19</v>
      </c>
      <c r="B41" s="9">
        <f t="shared" si="0"/>
        <v>27</v>
      </c>
      <c r="C41" s="10" t="s">
        <v>60</v>
      </c>
      <c r="D41" s="10" t="s">
        <v>62</v>
      </c>
      <c r="E41" s="55">
        <f t="shared" si="1"/>
        <v>2445.1875</v>
      </c>
      <c r="F41" s="52">
        <f t="shared" si="4"/>
        <v>2555.7222222222222</v>
      </c>
      <c r="G41" s="61">
        <f t="shared" si="2"/>
        <v>27202.916666666668</v>
      </c>
      <c r="I41" s="102">
        <v>2594</v>
      </c>
      <c r="J41" s="88">
        <v>2715</v>
      </c>
      <c r="K41" s="86">
        <v>2306</v>
      </c>
      <c r="L41" s="86">
        <v>2420.5</v>
      </c>
      <c r="M41" s="86">
        <v>2513.5</v>
      </c>
      <c r="N41" s="86">
        <v>2124.5</v>
      </c>
      <c r="O41" s="86">
        <v>2559</v>
      </c>
      <c r="P41" s="86">
        <v>2329</v>
      </c>
      <c r="Q41" s="86">
        <v>2035</v>
      </c>
      <c r="R41" s="86">
        <v>2110</v>
      </c>
      <c r="S41" s="124">
        <v>2329</v>
      </c>
      <c r="T41" s="95">
        <v>1478</v>
      </c>
      <c r="U41" s="24"/>
      <c r="V41" s="25">
        <v>2655</v>
      </c>
      <c r="W41" s="28">
        <v>2831</v>
      </c>
      <c r="X41" s="28">
        <v>2754</v>
      </c>
      <c r="Y41" s="28">
        <v>2861.5</v>
      </c>
      <c r="Z41" s="28">
        <v>2770</v>
      </c>
      <c r="AA41" s="28">
        <v>2143</v>
      </c>
      <c r="AB41" s="57">
        <v>2698</v>
      </c>
      <c r="AC41" s="106">
        <v>2197</v>
      </c>
      <c r="AD41" s="104">
        <v>2092</v>
      </c>
      <c r="AE41" s="55">
        <v>2386</v>
      </c>
      <c r="AF41" s="50">
        <v>2553</v>
      </c>
      <c r="AG41" s="113">
        <v>2005</v>
      </c>
      <c r="AH41" s="24"/>
      <c r="AI41" s="25">
        <v>29749</v>
      </c>
      <c r="AJ41" s="28">
        <v>30028</v>
      </c>
      <c r="AK41" s="28">
        <v>14153</v>
      </c>
      <c r="AL41" s="28">
        <v>30331</v>
      </c>
      <c r="AM41" s="28">
        <v>28255</v>
      </c>
      <c r="AN41" s="28">
        <v>27566</v>
      </c>
      <c r="AO41" s="57">
        <v>27702</v>
      </c>
      <c r="AP41" s="80">
        <v>26742</v>
      </c>
      <c r="AQ41" s="80">
        <v>26417</v>
      </c>
      <c r="AR41" s="80">
        <v>27571</v>
      </c>
      <c r="AS41" s="80">
        <v>28547</v>
      </c>
      <c r="AT41" s="59">
        <v>29374</v>
      </c>
      <c r="AV41" s="33">
        <v>36.669867000000004</v>
      </c>
      <c r="AW41" s="34">
        <v>-121.76271</v>
      </c>
    </row>
    <row r="42" spans="1:49" x14ac:dyDescent="0.2">
      <c r="A42" s="2" t="s">
        <v>370</v>
      </c>
      <c r="B42" s="9">
        <f t="shared" si="0"/>
        <v>42</v>
      </c>
      <c r="C42" s="10" t="s">
        <v>222</v>
      </c>
      <c r="D42" s="10" t="s">
        <v>103</v>
      </c>
      <c r="E42" s="55">
        <f t="shared" si="1"/>
        <v>1869.75</v>
      </c>
      <c r="F42" s="52">
        <f t="shared" si="4"/>
        <v>2043</v>
      </c>
      <c r="G42" s="61">
        <f t="shared" si="2"/>
        <v>24619</v>
      </c>
      <c r="I42" s="102">
        <v>1855.5</v>
      </c>
      <c r="J42" s="88">
        <v>1884</v>
      </c>
      <c r="K42" s="86"/>
      <c r="L42" s="86" t="s">
        <v>370</v>
      </c>
      <c r="M42" s="86" t="s">
        <v>370</v>
      </c>
      <c r="N42" s="86" t="s">
        <v>370</v>
      </c>
      <c r="O42" s="86"/>
      <c r="P42" s="86"/>
      <c r="Q42" s="86"/>
      <c r="R42" s="86"/>
      <c r="S42" s="124"/>
      <c r="T42" s="95"/>
      <c r="U42" s="24"/>
      <c r="V42" s="25">
        <v>2094</v>
      </c>
      <c r="W42" s="28">
        <v>1992</v>
      </c>
      <c r="X42" s="28"/>
      <c r="Y42" s="28" t="s">
        <v>370</v>
      </c>
      <c r="Z42" s="28" t="s">
        <v>370</v>
      </c>
      <c r="AA42" s="28" t="s">
        <v>370</v>
      </c>
      <c r="AB42" s="57"/>
      <c r="AC42" s="106"/>
      <c r="AD42" s="104"/>
      <c r="AE42" s="55"/>
      <c r="AF42" s="50"/>
      <c r="AG42" s="113"/>
      <c r="AH42" s="24"/>
      <c r="AI42" s="25">
        <v>26000</v>
      </c>
      <c r="AJ42" s="28">
        <v>23238</v>
      </c>
      <c r="AK42" s="28"/>
      <c r="AL42" s="28" t="s">
        <v>370</v>
      </c>
      <c r="AM42" s="28" t="s">
        <v>370</v>
      </c>
      <c r="AN42" s="28" t="s">
        <v>370</v>
      </c>
      <c r="AO42" s="57"/>
      <c r="AP42" s="80"/>
      <c r="AQ42" s="80"/>
      <c r="AR42" s="80"/>
      <c r="AS42" s="80"/>
      <c r="AT42" s="59"/>
      <c r="AV42" s="33">
        <v>36.596952000000002</v>
      </c>
      <c r="AW42" s="34">
        <v>-121.922365</v>
      </c>
    </row>
    <row r="43" spans="1:49" x14ac:dyDescent="0.2">
      <c r="A43" s="2">
        <v>22</v>
      </c>
      <c r="B43" s="9">
        <f t="shared" si="0"/>
        <v>32</v>
      </c>
      <c r="C43" s="10" t="s">
        <v>158</v>
      </c>
      <c r="D43" s="10" t="s">
        <v>159</v>
      </c>
      <c r="E43" s="55">
        <f t="shared" si="1"/>
        <v>1986.375</v>
      </c>
      <c r="F43" s="52">
        <f t="shared" si="4"/>
        <v>2272.3888888888887</v>
      </c>
      <c r="G43" s="61">
        <f t="shared" si="2"/>
        <v>25568.916666666668</v>
      </c>
      <c r="I43" s="102">
        <v>2481</v>
      </c>
      <c r="J43" s="88">
        <v>1580</v>
      </c>
      <c r="K43" s="86">
        <v>1919</v>
      </c>
      <c r="L43" s="86">
        <v>1879.5</v>
      </c>
      <c r="M43" s="86">
        <v>2011.5</v>
      </c>
      <c r="N43" s="86">
        <v>1958</v>
      </c>
      <c r="O43" s="86">
        <v>2158</v>
      </c>
      <c r="P43" s="86">
        <v>1904</v>
      </c>
      <c r="Q43" s="86">
        <v>2254</v>
      </c>
      <c r="R43" s="86">
        <v>2156</v>
      </c>
      <c r="S43" s="124">
        <v>1944</v>
      </c>
      <c r="T43" s="95">
        <v>1935</v>
      </c>
      <c r="U43" s="24"/>
      <c r="V43" s="25">
        <v>2680.5</v>
      </c>
      <c r="W43" s="28">
        <v>1637</v>
      </c>
      <c r="X43" s="28">
        <v>2059</v>
      </c>
      <c r="Y43" s="28">
        <v>2009</v>
      </c>
      <c r="Z43" s="28">
        <v>2150</v>
      </c>
      <c r="AA43" s="28">
        <v>3032</v>
      </c>
      <c r="AB43" s="57">
        <v>2234</v>
      </c>
      <c r="AC43" s="106">
        <v>2308</v>
      </c>
      <c r="AD43" s="104">
        <v>2342</v>
      </c>
      <c r="AE43" s="55">
        <v>2222</v>
      </c>
      <c r="AF43" s="50">
        <v>2341</v>
      </c>
      <c r="AG43" s="113">
        <v>2352</v>
      </c>
      <c r="AH43" s="24"/>
      <c r="AI43" s="25">
        <v>29333</v>
      </c>
      <c r="AJ43" s="28">
        <v>18501</v>
      </c>
      <c r="AK43" s="28">
        <v>23327</v>
      </c>
      <c r="AL43" s="28">
        <v>22978</v>
      </c>
      <c r="AM43" s="28">
        <v>24667</v>
      </c>
      <c r="AN43" s="28">
        <v>27736</v>
      </c>
      <c r="AO43" s="57">
        <v>26592</v>
      </c>
      <c r="AP43" s="80">
        <v>28021</v>
      </c>
      <c r="AQ43" s="80">
        <v>26060</v>
      </c>
      <c r="AR43" s="80">
        <v>26903</v>
      </c>
      <c r="AS43" s="80">
        <v>27232</v>
      </c>
      <c r="AT43" s="59">
        <v>25477</v>
      </c>
      <c r="AV43" s="33">
        <v>36.583756999999999</v>
      </c>
      <c r="AW43" s="34">
        <v>-121.90123199999999</v>
      </c>
    </row>
    <row r="44" spans="1:49" x14ac:dyDescent="0.2">
      <c r="A44" s="2">
        <v>33</v>
      </c>
      <c r="B44" s="9">
        <f t="shared" si="0"/>
        <v>50</v>
      </c>
      <c r="C44" s="10" t="s">
        <v>94</v>
      </c>
      <c r="D44" s="10" t="s">
        <v>95</v>
      </c>
      <c r="E44" s="55">
        <f t="shared" si="1"/>
        <v>1712.0625</v>
      </c>
      <c r="F44" s="52">
        <f t="shared" si="4"/>
        <v>1900.2222222222222</v>
      </c>
      <c r="G44" s="61">
        <f t="shared" si="2"/>
        <v>21739.75</v>
      </c>
      <c r="I44" s="102">
        <v>2027</v>
      </c>
      <c r="J44" s="88">
        <v>2069</v>
      </c>
      <c r="K44" s="86">
        <v>1565</v>
      </c>
      <c r="L44" s="86">
        <v>1730</v>
      </c>
      <c r="M44" s="86">
        <v>1706</v>
      </c>
      <c r="N44" s="86">
        <v>1335.5</v>
      </c>
      <c r="O44" s="86">
        <v>1653</v>
      </c>
      <c r="P44" s="86">
        <v>1611</v>
      </c>
      <c r="Q44" s="86">
        <v>1440</v>
      </c>
      <c r="R44" s="86">
        <v>1921</v>
      </c>
      <c r="S44" s="124">
        <v>1640</v>
      </c>
      <c r="T44" s="95">
        <v>2066</v>
      </c>
      <c r="U44" s="24"/>
      <c r="V44" s="25">
        <v>2012</v>
      </c>
      <c r="W44" s="28">
        <v>2185</v>
      </c>
      <c r="X44" s="28">
        <v>2026</v>
      </c>
      <c r="Y44" s="28">
        <v>2014</v>
      </c>
      <c r="Z44" s="28">
        <v>1944.5</v>
      </c>
      <c r="AA44" s="28">
        <v>1539.5</v>
      </c>
      <c r="AB44" s="57">
        <v>1782</v>
      </c>
      <c r="AC44" s="106">
        <v>1842</v>
      </c>
      <c r="AD44" s="104">
        <v>1757</v>
      </c>
      <c r="AE44" s="55">
        <v>2081</v>
      </c>
      <c r="AF44" s="50">
        <v>1814</v>
      </c>
      <c r="AG44" s="113">
        <v>2065</v>
      </c>
      <c r="AH44" s="24"/>
      <c r="AI44" s="25">
        <v>23895</v>
      </c>
      <c r="AJ44" s="28">
        <v>24265</v>
      </c>
      <c r="AK44" s="28">
        <v>22069</v>
      </c>
      <c r="AL44" s="28">
        <v>22262.5</v>
      </c>
      <c r="AM44" s="28">
        <v>21879.5</v>
      </c>
      <c r="AN44" s="28">
        <v>19303</v>
      </c>
      <c r="AO44" s="57">
        <v>19668</v>
      </c>
      <c r="AP44" s="80">
        <v>20553</v>
      </c>
      <c r="AQ44" s="80">
        <v>20542</v>
      </c>
      <c r="AR44" s="80">
        <v>21253</v>
      </c>
      <c r="AS44" s="80">
        <v>21705</v>
      </c>
      <c r="AT44" s="59">
        <v>23482</v>
      </c>
      <c r="AV44" s="33">
        <v>36.686461999999999</v>
      </c>
      <c r="AW44" s="34">
        <v>-121.64746100000001</v>
      </c>
    </row>
    <row r="45" spans="1:49" x14ac:dyDescent="0.2">
      <c r="A45" s="2">
        <v>46</v>
      </c>
      <c r="B45" s="9">
        <f t="shared" si="0"/>
        <v>46</v>
      </c>
      <c r="C45" s="10" t="s">
        <v>171</v>
      </c>
      <c r="D45" s="10" t="s">
        <v>173</v>
      </c>
      <c r="E45" s="55">
        <f t="shared" si="1"/>
        <v>1833.3571428571429</v>
      </c>
      <c r="F45" s="52">
        <f t="shared" si="4"/>
        <v>1935.6875</v>
      </c>
      <c r="G45" s="61">
        <f t="shared" si="2"/>
        <v>23147.136363636364</v>
      </c>
      <c r="I45" s="102">
        <v>2108</v>
      </c>
      <c r="J45" s="88">
        <v>1688</v>
      </c>
      <c r="K45" s="86">
        <v>2056</v>
      </c>
      <c r="L45" s="86" t="s">
        <v>370</v>
      </c>
      <c r="M45" s="86">
        <v>1501.5</v>
      </c>
      <c r="N45" s="86">
        <v>1528</v>
      </c>
      <c r="O45" s="86">
        <v>1822</v>
      </c>
      <c r="P45" s="86">
        <v>2130</v>
      </c>
      <c r="Q45" s="86">
        <v>1756</v>
      </c>
      <c r="R45" s="86">
        <v>1891</v>
      </c>
      <c r="S45" s="124">
        <v>1786</v>
      </c>
      <c r="T45" s="95">
        <v>1611</v>
      </c>
      <c r="U45" s="24"/>
      <c r="V45" s="25">
        <v>2315.5</v>
      </c>
      <c r="W45" s="28">
        <v>1757</v>
      </c>
      <c r="X45" s="28">
        <v>1881</v>
      </c>
      <c r="Y45" s="28" t="s">
        <v>370</v>
      </c>
      <c r="Z45" s="28">
        <v>1596.5</v>
      </c>
      <c r="AA45" s="28">
        <v>1918.5</v>
      </c>
      <c r="AB45" s="57">
        <v>1926</v>
      </c>
      <c r="AC45" s="106">
        <v>2238</v>
      </c>
      <c r="AD45" s="104">
        <v>1853</v>
      </c>
      <c r="AE45" s="55">
        <v>2158</v>
      </c>
      <c r="AF45" s="50">
        <v>2068</v>
      </c>
      <c r="AG45" s="113">
        <v>2092</v>
      </c>
      <c r="AH45" s="24"/>
      <c r="AI45" s="25">
        <v>28074.5</v>
      </c>
      <c r="AJ45" s="28">
        <v>21624</v>
      </c>
      <c r="AK45" s="28">
        <v>20480</v>
      </c>
      <c r="AL45" s="28" t="s">
        <v>370</v>
      </c>
      <c r="AM45" s="28">
        <v>20017</v>
      </c>
      <c r="AN45" s="28">
        <v>22431</v>
      </c>
      <c r="AO45" s="57">
        <v>23541</v>
      </c>
      <c r="AP45" s="80">
        <v>24525</v>
      </c>
      <c r="AQ45" s="80">
        <v>24186</v>
      </c>
      <c r="AR45" s="80">
        <v>22812</v>
      </c>
      <c r="AS45" s="80">
        <v>23083</v>
      </c>
      <c r="AT45" s="59">
        <v>23845</v>
      </c>
      <c r="AV45" s="33">
        <v>36.598984999999999</v>
      </c>
      <c r="AW45" s="34">
        <v>-121.850521</v>
      </c>
    </row>
    <row r="46" spans="1:49" x14ac:dyDescent="0.2">
      <c r="A46" s="2">
        <v>25</v>
      </c>
      <c r="B46" s="9">
        <f t="shared" si="0"/>
        <v>47</v>
      </c>
      <c r="C46" s="10" t="s">
        <v>324</v>
      </c>
      <c r="D46" s="10" t="s">
        <v>327</v>
      </c>
      <c r="E46" s="55">
        <f t="shared" si="1"/>
        <v>1938.75</v>
      </c>
      <c r="F46" s="52">
        <f t="shared" si="4"/>
        <v>2120.6666666666665</v>
      </c>
      <c r="G46" s="61">
        <f t="shared" si="2"/>
        <v>22967.791666666668</v>
      </c>
      <c r="I46" s="102">
        <v>2320.5</v>
      </c>
      <c r="J46" s="88">
        <v>2138</v>
      </c>
      <c r="K46" s="86">
        <v>1924</v>
      </c>
      <c r="L46" s="86">
        <v>1818.5</v>
      </c>
      <c r="M46" s="86">
        <v>1960</v>
      </c>
      <c r="N46" s="86">
        <v>1558</v>
      </c>
      <c r="O46" s="86">
        <v>1793</v>
      </c>
      <c r="P46" s="86">
        <v>1998</v>
      </c>
      <c r="Q46" s="86">
        <v>1678</v>
      </c>
      <c r="R46" s="86">
        <v>1911</v>
      </c>
      <c r="S46" s="124">
        <v>1436</v>
      </c>
      <c r="T46" s="95">
        <v>1653</v>
      </c>
      <c r="U46" s="24"/>
      <c r="V46" s="25">
        <v>2630</v>
      </c>
      <c r="W46" s="28">
        <v>2217</v>
      </c>
      <c r="X46" s="28">
        <v>2100</v>
      </c>
      <c r="Y46" s="28">
        <v>1933</v>
      </c>
      <c r="Z46" s="28">
        <v>2143.5</v>
      </c>
      <c r="AA46" s="28">
        <v>2058.5</v>
      </c>
      <c r="AB46" s="57">
        <v>2083</v>
      </c>
      <c r="AC46" s="106">
        <v>2196</v>
      </c>
      <c r="AD46" s="104">
        <v>1725</v>
      </c>
      <c r="AE46" s="55">
        <v>2012</v>
      </c>
      <c r="AF46" s="50">
        <v>2104</v>
      </c>
      <c r="AG46" s="113">
        <v>2266</v>
      </c>
      <c r="AH46" s="24"/>
      <c r="AI46" s="25">
        <v>30741</v>
      </c>
      <c r="AJ46" s="28">
        <v>25951</v>
      </c>
      <c r="AK46" s="28">
        <v>12204</v>
      </c>
      <c r="AL46" s="28">
        <v>23241.5</v>
      </c>
      <c r="AM46" s="28">
        <v>23754</v>
      </c>
      <c r="AN46" s="28">
        <v>24086</v>
      </c>
      <c r="AO46" s="57">
        <v>21933</v>
      </c>
      <c r="AP46" s="80">
        <v>21381</v>
      </c>
      <c r="AQ46" s="80">
        <v>21380</v>
      </c>
      <c r="AR46" s="80">
        <v>24159</v>
      </c>
      <c r="AS46" s="80">
        <v>22737</v>
      </c>
      <c r="AT46" s="59">
        <v>24046</v>
      </c>
      <c r="AV46" s="33">
        <v>36.655486000000003</v>
      </c>
      <c r="AW46" s="34">
        <v>-121.65853799999999</v>
      </c>
    </row>
    <row r="47" spans="1:49" x14ac:dyDescent="0.2">
      <c r="A47" s="2" t="s">
        <v>370</v>
      </c>
      <c r="B47" s="9">
        <f t="shared" si="0"/>
        <v>48</v>
      </c>
      <c r="C47" s="10" t="s">
        <v>99</v>
      </c>
      <c r="D47" s="10" t="s">
        <v>101</v>
      </c>
      <c r="E47" s="55">
        <f t="shared" si="1"/>
        <v>1626.25</v>
      </c>
      <c r="F47" s="52">
        <f t="shared" si="4"/>
        <v>1841.5</v>
      </c>
      <c r="G47" s="61">
        <f t="shared" si="2"/>
        <v>22440</v>
      </c>
      <c r="I47" s="102">
        <v>1533.5</v>
      </c>
      <c r="J47" s="88">
        <v>1719</v>
      </c>
      <c r="K47" s="86"/>
      <c r="L47" s="86" t="s">
        <v>370</v>
      </c>
      <c r="M47" s="86" t="s">
        <v>370</v>
      </c>
      <c r="N47" s="86" t="s">
        <v>370</v>
      </c>
      <c r="O47" s="86"/>
      <c r="P47" s="86"/>
      <c r="Q47" s="86"/>
      <c r="R47" s="86"/>
      <c r="S47" s="124"/>
      <c r="T47" s="95"/>
      <c r="U47" s="24"/>
      <c r="V47" s="25">
        <v>1681</v>
      </c>
      <c r="W47" s="28">
        <v>2002</v>
      </c>
      <c r="X47" s="28"/>
      <c r="Y47" s="28" t="s">
        <v>370</v>
      </c>
      <c r="Z47" s="28" t="s">
        <v>370</v>
      </c>
      <c r="AA47" s="28" t="s">
        <v>370</v>
      </c>
      <c r="AB47" s="57"/>
      <c r="AC47" s="106"/>
      <c r="AD47" s="104"/>
      <c r="AE47" s="55"/>
      <c r="AF47" s="50"/>
      <c r="AG47" s="113"/>
      <c r="AH47" s="24"/>
      <c r="AI47" s="25">
        <v>20981</v>
      </c>
      <c r="AJ47" s="28">
        <v>23899</v>
      </c>
      <c r="AK47" s="28"/>
      <c r="AL47" s="28" t="s">
        <v>370</v>
      </c>
      <c r="AM47" s="28" t="s">
        <v>370</v>
      </c>
      <c r="AN47" s="28" t="s">
        <v>370</v>
      </c>
      <c r="AO47" s="57"/>
      <c r="AP47" s="80"/>
      <c r="AQ47" s="80"/>
      <c r="AR47" s="80"/>
      <c r="AS47" s="80"/>
      <c r="AT47" s="59"/>
      <c r="AV47" s="33">
        <v>36.609428999999999</v>
      </c>
      <c r="AW47" s="34">
        <v>-121.85766700000001</v>
      </c>
    </row>
    <row r="48" spans="1:49" x14ac:dyDescent="0.2">
      <c r="A48" s="2" t="s">
        <v>370</v>
      </c>
      <c r="B48" s="9">
        <f t="shared" si="0"/>
        <v>49</v>
      </c>
      <c r="C48" s="10" t="s">
        <v>15</v>
      </c>
      <c r="D48" s="10" t="s">
        <v>17</v>
      </c>
      <c r="E48" s="55">
        <f t="shared" si="1"/>
        <v>1386.25</v>
      </c>
      <c r="F48" s="52">
        <f t="shared" si="4"/>
        <v>1690.75</v>
      </c>
      <c r="G48" s="61">
        <f t="shared" si="2"/>
        <v>22383.5</v>
      </c>
      <c r="I48" s="102">
        <v>1477.5</v>
      </c>
      <c r="J48" s="88">
        <v>1295</v>
      </c>
      <c r="K48" s="86"/>
      <c r="L48" s="86" t="s">
        <v>370</v>
      </c>
      <c r="M48" s="86" t="s">
        <v>370</v>
      </c>
      <c r="N48" s="86" t="s">
        <v>370</v>
      </c>
      <c r="O48" s="86"/>
      <c r="P48" s="86"/>
      <c r="Q48" s="86"/>
      <c r="R48" s="86"/>
      <c r="S48" s="124"/>
      <c r="T48" s="95"/>
      <c r="U48" s="24"/>
      <c r="V48" s="25">
        <v>1658.5</v>
      </c>
      <c r="W48" s="28">
        <v>1723</v>
      </c>
      <c r="X48" s="28"/>
      <c r="Y48" s="28" t="s">
        <v>370</v>
      </c>
      <c r="Z48" s="28" t="s">
        <v>370</v>
      </c>
      <c r="AA48" s="28" t="s">
        <v>370</v>
      </c>
      <c r="AB48" s="57"/>
      <c r="AC48" s="106"/>
      <c r="AD48" s="104"/>
      <c r="AE48" s="55"/>
      <c r="AF48" s="50"/>
      <c r="AG48" s="113"/>
      <c r="AH48" s="24"/>
      <c r="AI48" s="25">
        <v>22645</v>
      </c>
      <c r="AJ48" s="28">
        <v>22122</v>
      </c>
      <c r="AK48" s="28"/>
      <c r="AL48" s="28" t="s">
        <v>370</v>
      </c>
      <c r="AM48" s="28" t="s">
        <v>370</v>
      </c>
      <c r="AN48" s="28" t="s">
        <v>370</v>
      </c>
      <c r="AO48" s="57"/>
      <c r="AP48" s="80"/>
      <c r="AQ48" s="80"/>
      <c r="AR48" s="80"/>
      <c r="AS48" s="80"/>
      <c r="AT48" s="59"/>
      <c r="AV48" s="33">
        <v>36.246991999999999</v>
      </c>
      <c r="AW48" s="34">
        <v>-121.17612219999999</v>
      </c>
    </row>
    <row r="49" spans="1:49" x14ac:dyDescent="0.2">
      <c r="A49" s="2">
        <v>40</v>
      </c>
      <c r="B49" s="9">
        <f t="shared" si="0"/>
        <v>44</v>
      </c>
      <c r="C49" s="10" t="s">
        <v>324</v>
      </c>
      <c r="D49" s="10" t="s">
        <v>328</v>
      </c>
      <c r="E49" s="55">
        <f t="shared" si="1"/>
        <v>2121.1875</v>
      </c>
      <c r="F49" s="52">
        <f t="shared" si="4"/>
        <v>2165.2777777777778</v>
      </c>
      <c r="G49" s="61">
        <f t="shared" si="2"/>
        <v>24054.166666666668</v>
      </c>
      <c r="I49" s="102">
        <v>1663.5</v>
      </c>
      <c r="J49" s="88">
        <v>2273</v>
      </c>
      <c r="K49" s="86">
        <v>1765</v>
      </c>
      <c r="L49" s="86">
        <v>1836</v>
      </c>
      <c r="M49" s="86">
        <v>2020</v>
      </c>
      <c r="N49" s="86">
        <v>2727</v>
      </c>
      <c r="O49" s="86">
        <v>2690</v>
      </c>
      <c r="P49" s="86">
        <v>1995</v>
      </c>
      <c r="Q49" s="86">
        <v>2285</v>
      </c>
      <c r="R49" s="86">
        <v>1445</v>
      </c>
      <c r="S49" s="124"/>
      <c r="T49" s="95"/>
      <c r="U49" s="24"/>
      <c r="V49" s="25">
        <v>1898.5</v>
      </c>
      <c r="W49" s="28">
        <v>2339</v>
      </c>
      <c r="X49" s="28">
        <v>1641</v>
      </c>
      <c r="Y49" s="28">
        <v>2082</v>
      </c>
      <c r="Z49" s="28">
        <v>2196</v>
      </c>
      <c r="AA49" s="28">
        <v>2519</v>
      </c>
      <c r="AB49" s="57">
        <v>2790</v>
      </c>
      <c r="AC49" s="106">
        <v>1944</v>
      </c>
      <c r="AD49" s="104">
        <v>2078</v>
      </c>
      <c r="AE49" s="55"/>
      <c r="AF49" s="50"/>
      <c r="AG49" s="113"/>
      <c r="AH49" s="24"/>
      <c r="AI49" s="25">
        <v>21897.5</v>
      </c>
      <c r="AJ49" s="28">
        <v>23984</v>
      </c>
      <c r="AK49" s="28">
        <v>18142</v>
      </c>
      <c r="AL49" s="28">
        <v>21573</v>
      </c>
      <c r="AM49" s="28">
        <v>23055</v>
      </c>
      <c r="AN49" s="28">
        <v>26035</v>
      </c>
      <c r="AO49" s="57">
        <v>28472</v>
      </c>
      <c r="AP49" s="80">
        <v>27539</v>
      </c>
      <c r="AQ49" s="80">
        <v>25790</v>
      </c>
      <c r="AR49" s="80"/>
      <c r="AS49" s="80"/>
      <c r="AT49" s="59"/>
      <c r="AV49" s="33">
        <v>36.676768000000003</v>
      </c>
      <c r="AW49" s="34">
        <v>-121.748227</v>
      </c>
    </row>
    <row r="50" spans="1:49" x14ac:dyDescent="0.2">
      <c r="A50" s="2">
        <v>32</v>
      </c>
      <c r="B50" s="9">
        <f t="shared" si="0"/>
        <v>43</v>
      </c>
      <c r="C50" s="10" t="s">
        <v>362</v>
      </c>
      <c r="D50" s="10" t="s">
        <v>268</v>
      </c>
      <c r="E50" s="55">
        <f t="shared" si="1"/>
        <v>1782</v>
      </c>
      <c r="F50" s="52">
        <f t="shared" si="4"/>
        <v>2017.6666666666667</v>
      </c>
      <c r="G50" s="61">
        <f t="shared" si="2"/>
        <v>24356</v>
      </c>
      <c r="I50" s="102">
        <v>1968</v>
      </c>
      <c r="J50" s="88">
        <v>1701</v>
      </c>
      <c r="K50" s="86">
        <v>1406</v>
      </c>
      <c r="L50" s="86">
        <v>1561.5</v>
      </c>
      <c r="M50" s="86">
        <v>1453.5</v>
      </c>
      <c r="N50" s="86">
        <v>1747</v>
      </c>
      <c r="O50" s="86">
        <v>2326</v>
      </c>
      <c r="P50" s="86">
        <v>2093</v>
      </c>
      <c r="Q50" s="86">
        <v>2140</v>
      </c>
      <c r="R50" s="86">
        <v>2340</v>
      </c>
      <c r="S50" s="124">
        <v>2251</v>
      </c>
      <c r="T50" s="95">
        <v>1883</v>
      </c>
      <c r="U50" s="24"/>
      <c r="V50" s="25">
        <v>2145.5</v>
      </c>
      <c r="W50" s="28">
        <v>1836</v>
      </c>
      <c r="X50" s="28">
        <v>1931</v>
      </c>
      <c r="Y50" s="28">
        <v>1959</v>
      </c>
      <c r="Z50" s="28">
        <v>1712.5</v>
      </c>
      <c r="AA50" s="28">
        <v>1880</v>
      </c>
      <c r="AB50" s="57">
        <v>2263</v>
      </c>
      <c r="AC50" s="106">
        <v>2153</v>
      </c>
      <c r="AD50" s="104">
        <v>2279</v>
      </c>
      <c r="AE50" s="55">
        <v>2459</v>
      </c>
      <c r="AF50" s="50">
        <v>2298</v>
      </c>
      <c r="AG50" s="113">
        <v>2488</v>
      </c>
      <c r="AH50" s="24"/>
      <c r="AI50" s="25">
        <v>27646.5</v>
      </c>
      <c r="AJ50" s="28">
        <v>23323</v>
      </c>
      <c r="AK50" s="28">
        <v>12723</v>
      </c>
      <c r="AL50" s="28">
        <v>23179.5</v>
      </c>
      <c r="AM50" s="28">
        <v>21689</v>
      </c>
      <c r="AN50" s="28">
        <v>22881</v>
      </c>
      <c r="AO50" s="57">
        <v>26063</v>
      </c>
      <c r="AP50" s="80">
        <v>27127</v>
      </c>
      <c r="AQ50" s="80">
        <v>26880</v>
      </c>
      <c r="AR50" s="80">
        <v>27618</v>
      </c>
      <c r="AS50" s="80">
        <v>26605</v>
      </c>
      <c r="AT50" s="59">
        <v>26537</v>
      </c>
      <c r="AV50" s="33">
        <v>36.721162</v>
      </c>
      <c r="AW50" s="34">
        <v>-121.653724</v>
      </c>
    </row>
    <row r="51" spans="1:49" x14ac:dyDescent="0.2">
      <c r="A51" s="2">
        <v>41</v>
      </c>
      <c r="B51" s="9">
        <f t="shared" si="0"/>
        <v>36</v>
      </c>
      <c r="C51" s="10" t="s">
        <v>297</v>
      </c>
      <c r="D51" s="10" t="s">
        <v>298</v>
      </c>
      <c r="E51" s="55">
        <f t="shared" si="1"/>
        <v>1909.8125</v>
      </c>
      <c r="F51" s="52">
        <f t="shared" si="4"/>
        <v>2160.7777777777778</v>
      </c>
      <c r="G51" s="61">
        <f t="shared" si="2"/>
        <v>25108.708333333332</v>
      </c>
      <c r="I51" s="102">
        <v>2184.5</v>
      </c>
      <c r="J51" s="88">
        <v>1615</v>
      </c>
      <c r="K51" s="86">
        <v>1661</v>
      </c>
      <c r="L51" s="86">
        <v>1869</v>
      </c>
      <c r="M51" s="86">
        <v>1847.5</v>
      </c>
      <c r="N51" s="86">
        <v>2074.5</v>
      </c>
      <c r="O51" s="86">
        <v>2089</v>
      </c>
      <c r="P51" s="86">
        <v>1938</v>
      </c>
      <c r="Q51" s="86">
        <v>1893</v>
      </c>
      <c r="R51" s="86">
        <v>2475</v>
      </c>
      <c r="S51" s="124">
        <v>2248</v>
      </c>
      <c r="T51" s="95">
        <v>2186</v>
      </c>
      <c r="U51" s="24"/>
      <c r="V51" s="25">
        <v>2026.5</v>
      </c>
      <c r="W51" s="28">
        <v>2007</v>
      </c>
      <c r="X51" s="28">
        <v>2159</v>
      </c>
      <c r="Y51" s="28">
        <v>1919.5</v>
      </c>
      <c r="Z51" s="28">
        <v>1842.5</v>
      </c>
      <c r="AA51" s="28">
        <v>2186.5</v>
      </c>
      <c r="AB51" s="57">
        <v>2368</v>
      </c>
      <c r="AC51" s="106">
        <v>2480</v>
      </c>
      <c r="AD51" s="104">
        <v>2458</v>
      </c>
      <c r="AE51" s="55">
        <v>2598</v>
      </c>
      <c r="AF51" s="50">
        <v>2514</v>
      </c>
      <c r="AG51" s="113">
        <v>2438</v>
      </c>
      <c r="AH51" s="24"/>
      <c r="AI51" s="25">
        <v>26906</v>
      </c>
      <c r="AJ51" s="28">
        <v>23367</v>
      </c>
      <c r="AK51" s="28">
        <v>12515</v>
      </c>
      <c r="AL51" s="28">
        <v>23214</v>
      </c>
      <c r="AM51" s="28">
        <v>22050</v>
      </c>
      <c r="AN51" s="28">
        <v>24498.5</v>
      </c>
      <c r="AO51" s="57">
        <v>27085</v>
      </c>
      <c r="AP51" s="80">
        <v>28505</v>
      </c>
      <c r="AQ51" s="80">
        <v>28626</v>
      </c>
      <c r="AR51" s="80">
        <v>29178</v>
      </c>
      <c r="AS51" s="80">
        <v>27491</v>
      </c>
      <c r="AT51" s="59">
        <v>27869</v>
      </c>
      <c r="AV51" s="33">
        <v>36.655487999999998</v>
      </c>
      <c r="AW51" s="34">
        <v>-121.631942</v>
      </c>
    </row>
    <row r="52" spans="1:49" x14ac:dyDescent="0.2">
      <c r="A52" s="2" t="s">
        <v>370</v>
      </c>
      <c r="B52" s="9">
        <f t="shared" si="0"/>
        <v>56</v>
      </c>
      <c r="C52" s="10" t="s">
        <v>291</v>
      </c>
      <c r="D52" s="10" t="s">
        <v>13</v>
      </c>
      <c r="E52" s="55">
        <f t="shared" si="1"/>
        <v>1444.25</v>
      </c>
      <c r="F52" s="52">
        <f t="shared" si="4"/>
        <v>1919.25</v>
      </c>
      <c r="G52" s="61">
        <f t="shared" si="2"/>
        <v>20821.25</v>
      </c>
      <c r="I52" s="102">
        <v>1189.5</v>
      </c>
      <c r="J52" s="88">
        <v>1699</v>
      </c>
      <c r="K52" s="86"/>
      <c r="L52" s="86" t="s">
        <v>370</v>
      </c>
      <c r="M52" s="86" t="s">
        <v>370</v>
      </c>
      <c r="N52" s="86" t="s">
        <v>370</v>
      </c>
      <c r="O52" s="86"/>
      <c r="P52" s="86"/>
      <c r="Q52" s="86"/>
      <c r="R52" s="86"/>
      <c r="S52" s="124"/>
      <c r="T52" s="95"/>
      <c r="U52" s="24"/>
      <c r="V52" s="25">
        <v>1590.5</v>
      </c>
      <c r="W52" s="28">
        <v>2248</v>
      </c>
      <c r="X52" s="28"/>
      <c r="Y52" s="28" t="s">
        <v>370</v>
      </c>
      <c r="Z52" s="28" t="s">
        <v>370</v>
      </c>
      <c r="AA52" s="28" t="s">
        <v>370</v>
      </c>
      <c r="AB52" s="57"/>
      <c r="AC52" s="106"/>
      <c r="AD52" s="104"/>
      <c r="AE52" s="55"/>
      <c r="AF52" s="50"/>
      <c r="AG52" s="113"/>
      <c r="AH52" s="24"/>
      <c r="AI52" s="25">
        <v>17261.5</v>
      </c>
      <c r="AJ52" s="28">
        <v>24381</v>
      </c>
      <c r="AK52" s="28"/>
      <c r="AL52" s="28" t="s">
        <v>370</v>
      </c>
      <c r="AM52" s="28" t="s">
        <v>370</v>
      </c>
      <c r="AN52" s="28" t="s">
        <v>370</v>
      </c>
      <c r="AO52" s="57"/>
      <c r="AP52" s="80"/>
      <c r="AQ52" s="80"/>
      <c r="AR52" s="80"/>
      <c r="AS52" s="80"/>
      <c r="AT52" s="59"/>
      <c r="AV52" s="33">
        <v>36.574151999999998</v>
      </c>
      <c r="AW52" s="34">
        <v>-121.911799</v>
      </c>
    </row>
    <row r="53" spans="1:49" x14ac:dyDescent="0.2">
      <c r="A53" s="2">
        <v>24</v>
      </c>
      <c r="B53" s="9">
        <f t="shared" si="0"/>
        <v>52</v>
      </c>
      <c r="C53" s="10" t="s">
        <v>113</v>
      </c>
      <c r="D53" s="10" t="s">
        <v>114</v>
      </c>
      <c r="E53" s="55">
        <f t="shared" si="1"/>
        <v>1669.875</v>
      </c>
      <c r="F53" s="52">
        <f t="shared" si="4"/>
        <v>1948.3888888888889</v>
      </c>
      <c r="G53" s="61">
        <f t="shared" si="2"/>
        <v>21281.583333333332</v>
      </c>
      <c r="I53" s="102">
        <v>1852</v>
      </c>
      <c r="J53" s="88">
        <v>1866</v>
      </c>
      <c r="K53" s="86">
        <v>1752</v>
      </c>
      <c r="L53" s="86">
        <v>1879.5</v>
      </c>
      <c r="M53" s="86">
        <v>1727</v>
      </c>
      <c r="N53" s="86">
        <v>1264.5</v>
      </c>
      <c r="O53" s="86">
        <v>1635</v>
      </c>
      <c r="P53" s="86">
        <v>1383</v>
      </c>
      <c r="Q53" s="86">
        <v>1638</v>
      </c>
      <c r="R53" s="86">
        <v>1438</v>
      </c>
      <c r="S53" s="124">
        <v>1767</v>
      </c>
      <c r="T53" s="95">
        <v>2044</v>
      </c>
      <c r="U53" s="24"/>
      <c r="V53" s="25">
        <v>2198</v>
      </c>
      <c r="W53" s="28">
        <v>2116</v>
      </c>
      <c r="X53" s="28">
        <v>2153</v>
      </c>
      <c r="Y53" s="28">
        <v>2041</v>
      </c>
      <c r="Z53" s="28">
        <v>2044.5</v>
      </c>
      <c r="AA53" s="28">
        <v>1525</v>
      </c>
      <c r="AB53" s="57">
        <v>1877</v>
      </c>
      <c r="AC53" s="106">
        <v>1833</v>
      </c>
      <c r="AD53" s="104">
        <v>1748</v>
      </c>
      <c r="AE53" s="55">
        <v>1588</v>
      </c>
      <c r="AF53" s="50">
        <v>1836</v>
      </c>
      <c r="AG53" s="113">
        <v>2268</v>
      </c>
      <c r="AH53" s="24"/>
      <c r="AI53" s="25">
        <v>25047.5</v>
      </c>
      <c r="AJ53" s="28">
        <v>23628</v>
      </c>
      <c r="AK53" s="28">
        <v>12885</v>
      </c>
      <c r="AL53" s="28">
        <v>23008.5</v>
      </c>
      <c r="AM53" s="28">
        <v>22922</v>
      </c>
      <c r="AN53" s="28">
        <v>20234</v>
      </c>
      <c r="AO53" s="57">
        <v>21438</v>
      </c>
      <c r="AP53" s="80">
        <v>20748</v>
      </c>
      <c r="AQ53" s="80">
        <v>19197</v>
      </c>
      <c r="AR53" s="80">
        <v>19881</v>
      </c>
      <c r="AS53" s="80">
        <v>21089</v>
      </c>
      <c r="AT53" s="59">
        <v>25301</v>
      </c>
      <c r="AV53" s="33">
        <v>36.669947999999998</v>
      </c>
      <c r="AW53" s="34">
        <v>-121.645034</v>
      </c>
    </row>
    <row r="54" spans="1:49" x14ac:dyDescent="0.2">
      <c r="A54" s="2">
        <v>17</v>
      </c>
      <c r="B54" s="9">
        <f t="shared" si="0"/>
        <v>73</v>
      </c>
      <c r="C54" s="10" t="s">
        <v>165</v>
      </c>
      <c r="D54" s="10" t="s">
        <v>355</v>
      </c>
      <c r="E54" s="55">
        <f t="shared" si="1"/>
        <v>1308</v>
      </c>
      <c r="F54" s="52">
        <f t="shared" si="4"/>
        <v>1479.4375</v>
      </c>
      <c r="G54" s="61">
        <f t="shared" si="2"/>
        <v>17676.954545454544</v>
      </c>
      <c r="I54" s="102">
        <v>1249</v>
      </c>
      <c r="J54" s="88">
        <v>1510</v>
      </c>
      <c r="K54" s="86">
        <v>1330</v>
      </c>
      <c r="L54" s="86" t="s">
        <v>370</v>
      </c>
      <c r="M54" s="86">
        <v>1263.5</v>
      </c>
      <c r="N54" s="86">
        <v>1374.5</v>
      </c>
      <c r="O54" s="86">
        <v>1202</v>
      </c>
      <c r="P54" s="86">
        <v>1227</v>
      </c>
      <c r="Q54" s="86">
        <v>1072</v>
      </c>
      <c r="R54" s="86">
        <v>1200</v>
      </c>
      <c r="S54" s="124">
        <v>1561</v>
      </c>
      <c r="T54" s="95">
        <v>1188</v>
      </c>
      <c r="U54" s="24"/>
      <c r="V54" s="25">
        <v>1657</v>
      </c>
      <c r="W54" s="28">
        <v>1829</v>
      </c>
      <c r="X54" s="28">
        <v>1575</v>
      </c>
      <c r="Y54" s="28" t="s">
        <v>370</v>
      </c>
      <c r="Z54" s="28">
        <v>1422.5</v>
      </c>
      <c r="AA54" s="28">
        <v>1455</v>
      </c>
      <c r="AB54" s="57">
        <v>1398</v>
      </c>
      <c r="AC54" s="106">
        <v>1233</v>
      </c>
      <c r="AD54" s="104">
        <v>1266</v>
      </c>
      <c r="AE54" s="55">
        <v>1740</v>
      </c>
      <c r="AF54" s="50">
        <v>1817</v>
      </c>
      <c r="AG54" s="113">
        <v>1519</v>
      </c>
      <c r="AH54" s="24"/>
      <c r="AI54" s="25">
        <v>19445</v>
      </c>
      <c r="AJ54" s="28">
        <v>23324</v>
      </c>
      <c r="AK54" s="28">
        <v>17976</v>
      </c>
      <c r="AL54" s="28" t="s">
        <v>370</v>
      </c>
      <c r="AM54" s="28">
        <v>16894.5</v>
      </c>
      <c r="AN54" s="28">
        <v>17115</v>
      </c>
      <c r="AO54" s="57">
        <v>16162</v>
      </c>
      <c r="AP54" s="80">
        <v>16932</v>
      </c>
      <c r="AQ54" s="80">
        <v>15488</v>
      </c>
      <c r="AR54" s="80">
        <v>16470</v>
      </c>
      <c r="AS54" s="80">
        <v>16664</v>
      </c>
      <c r="AT54" s="59">
        <v>17976</v>
      </c>
      <c r="AV54" s="33">
        <v>36.719059999999999</v>
      </c>
      <c r="AW54" s="34">
        <v>-121.655939</v>
      </c>
    </row>
    <row r="55" spans="1:49" x14ac:dyDescent="0.2">
      <c r="A55" s="2">
        <v>48</v>
      </c>
      <c r="B55" s="9">
        <f t="shared" si="0"/>
        <v>63</v>
      </c>
      <c r="C55" s="10" t="s">
        <v>60</v>
      </c>
      <c r="D55" s="10" t="s">
        <v>61</v>
      </c>
      <c r="E55" s="55">
        <f t="shared" si="1"/>
        <v>1593.875</v>
      </c>
      <c r="F55" s="52">
        <f t="shared" si="4"/>
        <v>1755.3333333333333</v>
      </c>
      <c r="G55" s="61">
        <f t="shared" si="2"/>
        <v>18932</v>
      </c>
      <c r="I55" s="102">
        <v>2570.5</v>
      </c>
      <c r="J55" s="88">
        <v>1530</v>
      </c>
      <c r="K55" s="86">
        <v>1390</v>
      </c>
      <c r="L55" s="86">
        <v>1553</v>
      </c>
      <c r="M55" s="86">
        <v>1488</v>
      </c>
      <c r="N55" s="86">
        <v>1421.5</v>
      </c>
      <c r="O55" s="86">
        <v>1299</v>
      </c>
      <c r="P55" s="86">
        <v>1499</v>
      </c>
      <c r="Q55" s="86">
        <v>1523</v>
      </c>
      <c r="R55" s="86">
        <v>1614</v>
      </c>
      <c r="S55" s="124">
        <v>1296</v>
      </c>
      <c r="T55" s="95">
        <v>1361</v>
      </c>
      <c r="U55" s="24"/>
      <c r="V55" s="25">
        <v>2626.5</v>
      </c>
      <c r="W55" s="28">
        <v>1960</v>
      </c>
      <c r="X55" s="28">
        <v>1575</v>
      </c>
      <c r="Y55" s="28">
        <v>1811</v>
      </c>
      <c r="Z55" s="28">
        <v>1719.5</v>
      </c>
      <c r="AA55" s="28">
        <v>1633</v>
      </c>
      <c r="AB55" s="57">
        <v>1525</v>
      </c>
      <c r="AC55" s="106">
        <v>1484</v>
      </c>
      <c r="AD55" s="104">
        <v>1464</v>
      </c>
      <c r="AE55" s="55">
        <v>1869</v>
      </c>
      <c r="AF55" s="50">
        <v>1427</v>
      </c>
      <c r="AG55" s="113">
        <v>1619</v>
      </c>
      <c r="AH55" s="24"/>
      <c r="AI55" s="25">
        <v>29574.5</v>
      </c>
      <c r="AJ55" s="28">
        <v>21941</v>
      </c>
      <c r="AK55" s="28">
        <v>9125</v>
      </c>
      <c r="AL55" s="28">
        <v>20743.5</v>
      </c>
      <c r="AM55" s="28">
        <v>19488.5</v>
      </c>
      <c r="AN55" s="28">
        <v>18890.5</v>
      </c>
      <c r="AO55" s="57">
        <v>18582</v>
      </c>
      <c r="AP55" s="80">
        <v>17824</v>
      </c>
      <c r="AQ55" s="80">
        <v>17592</v>
      </c>
      <c r="AR55" s="80">
        <v>17396</v>
      </c>
      <c r="AS55" s="80">
        <v>17966</v>
      </c>
      <c r="AT55" s="59">
        <v>18061</v>
      </c>
      <c r="AV55" s="33">
        <v>36.687114999999999</v>
      </c>
      <c r="AW55" s="34">
        <v>-121.798215</v>
      </c>
    </row>
    <row r="56" spans="1:49" x14ac:dyDescent="0.2">
      <c r="A56" s="2" t="s">
        <v>370</v>
      </c>
      <c r="B56" s="9">
        <f t="shared" si="0"/>
        <v>60</v>
      </c>
      <c r="C56" s="10" t="s">
        <v>15</v>
      </c>
      <c r="D56" s="10" t="s">
        <v>22</v>
      </c>
      <c r="E56" s="55">
        <f t="shared" si="1"/>
        <v>2084.5</v>
      </c>
      <c r="F56" s="52">
        <f t="shared" si="4"/>
        <v>2896.5</v>
      </c>
      <c r="G56" s="61">
        <f t="shared" si="2"/>
        <v>19779.5</v>
      </c>
      <c r="I56" s="102">
        <v>2084.5</v>
      </c>
      <c r="J56" s="88"/>
      <c r="K56" s="86"/>
      <c r="L56" s="86" t="s">
        <v>370</v>
      </c>
      <c r="M56" s="86" t="s">
        <v>370</v>
      </c>
      <c r="N56" s="86" t="s">
        <v>370</v>
      </c>
      <c r="O56" s="86"/>
      <c r="P56" s="86"/>
      <c r="Q56" s="86"/>
      <c r="R56" s="86"/>
      <c r="S56" s="124"/>
      <c r="T56" s="95"/>
      <c r="U56" s="24"/>
      <c r="V56" s="25">
        <v>2896.5</v>
      </c>
      <c r="W56" s="28"/>
      <c r="X56" s="28"/>
      <c r="Y56" s="28" t="s">
        <v>370</v>
      </c>
      <c r="Z56" s="28" t="s">
        <v>370</v>
      </c>
      <c r="AA56" s="28" t="s">
        <v>370</v>
      </c>
      <c r="AB56" s="57"/>
      <c r="AC56" s="106"/>
      <c r="AD56" s="104"/>
      <c r="AE56" s="55"/>
      <c r="AF56" s="50"/>
      <c r="AG56" s="113"/>
      <c r="AH56" s="24"/>
      <c r="AI56" s="25">
        <v>19779.5</v>
      </c>
      <c r="AJ56" s="28"/>
      <c r="AK56" s="28"/>
      <c r="AL56" s="28" t="s">
        <v>370</v>
      </c>
      <c r="AM56" s="28" t="s">
        <v>370</v>
      </c>
      <c r="AN56" s="28" t="s">
        <v>370</v>
      </c>
      <c r="AO56" s="57"/>
      <c r="AP56" s="80"/>
      <c r="AQ56" s="80"/>
      <c r="AR56" s="80"/>
      <c r="AS56" s="80"/>
      <c r="AT56" s="59"/>
      <c r="AV56" s="33">
        <v>36.580115999999997</v>
      </c>
      <c r="AW56" s="34">
        <v>-121.529982</v>
      </c>
    </row>
    <row r="57" spans="1:49" x14ac:dyDescent="0.2">
      <c r="A57" s="2">
        <v>51</v>
      </c>
      <c r="B57" s="9">
        <f t="shared" si="0"/>
        <v>64</v>
      </c>
      <c r="C57" s="10" t="s">
        <v>174</v>
      </c>
      <c r="D57" s="10" t="s">
        <v>176</v>
      </c>
      <c r="E57" s="55">
        <f t="shared" si="1"/>
        <v>1444.25</v>
      </c>
      <c r="F57" s="52">
        <f t="shared" si="4"/>
        <v>1729.1111111111111</v>
      </c>
      <c r="G57" s="61">
        <f t="shared" si="2"/>
        <v>18858.416666666668</v>
      </c>
      <c r="I57" s="102">
        <v>1487.5</v>
      </c>
      <c r="J57" s="88">
        <v>1426</v>
      </c>
      <c r="K57" s="86">
        <v>1538</v>
      </c>
      <c r="L57" s="86">
        <v>1400.5</v>
      </c>
      <c r="M57" s="86">
        <v>1452.5</v>
      </c>
      <c r="N57" s="86">
        <v>1356.5</v>
      </c>
      <c r="O57" s="86">
        <v>1467</v>
      </c>
      <c r="P57" s="86">
        <v>1426</v>
      </c>
      <c r="Q57" s="86">
        <v>1302</v>
      </c>
      <c r="R57" s="86">
        <v>1515</v>
      </c>
      <c r="S57" s="124">
        <v>1393</v>
      </c>
      <c r="T57" s="95">
        <v>1351</v>
      </c>
      <c r="U57" s="24"/>
      <c r="V57" s="25">
        <v>1810.5</v>
      </c>
      <c r="W57" s="28">
        <v>1764</v>
      </c>
      <c r="X57" s="28">
        <v>1925</v>
      </c>
      <c r="Y57" s="28">
        <v>1794</v>
      </c>
      <c r="Z57" s="28">
        <v>1688.5</v>
      </c>
      <c r="AA57" s="28">
        <v>1676</v>
      </c>
      <c r="AB57" s="57">
        <v>1631</v>
      </c>
      <c r="AC57" s="106">
        <v>1725</v>
      </c>
      <c r="AD57" s="104">
        <v>1548</v>
      </c>
      <c r="AE57" s="55">
        <v>1594</v>
      </c>
      <c r="AF57" s="50">
        <v>1478</v>
      </c>
      <c r="AG57" s="113">
        <v>1518</v>
      </c>
      <c r="AH57" s="24"/>
      <c r="AI57" s="25">
        <v>20405.5</v>
      </c>
      <c r="AJ57" s="28">
        <v>19252</v>
      </c>
      <c r="AK57" s="28">
        <v>18070</v>
      </c>
      <c r="AL57" s="28">
        <v>19312</v>
      </c>
      <c r="AM57" s="28">
        <v>19030.5</v>
      </c>
      <c r="AN57" s="28">
        <v>19592</v>
      </c>
      <c r="AO57" s="57">
        <v>19276</v>
      </c>
      <c r="AP57" s="80">
        <v>18505</v>
      </c>
      <c r="AQ57" s="80">
        <v>17979</v>
      </c>
      <c r="AR57" s="80">
        <v>17873</v>
      </c>
      <c r="AS57" s="80">
        <v>18056</v>
      </c>
      <c r="AT57" s="59">
        <v>18950</v>
      </c>
      <c r="AV57" s="33">
        <v>36.595764000000003</v>
      </c>
      <c r="AW57" s="34">
        <v>-121.865165</v>
      </c>
    </row>
    <row r="58" spans="1:49" x14ac:dyDescent="0.2">
      <c r="A58" s="2" t="s">
        <v>370</v>
      </c>
      <c r="B58" s="9">
        <f t="shared" si="0"/>
        <v>62</v>
      </c>
      <c r="C58" s="10" t="s">
        <v>15</v>
      </c>
      <c r="D58" s="10" t="s">
        <v>18</v>
      </c>
      <c r="E58" s="55">
        <f t="shared" si="1"/>
        <v>1901.5</v>
      </c>
      <c r="F58" s="52">
        <f t="shared" si="4"/>
        <v>1733.25</v>
      </c>
      <c r="G58" s="61">
        <f t="shared" si="2"/>
        <v>19117</v>
      </c>
      <c r="I58" s="102">
        <v>1874</v>
      </c>
      <c r="J58" s="88">
        <v>1929</v>
      </c>
      <c r="K58" s="86"/>
      <c r="L58" s="86" t="s">
        <v>370</v>
      </c>
      <c r="M58" s="86" t="s">
        <v>370</v>
      </c>
      <c r="N58" s="86" t="s">
        <v>370</v>
      </c>
      <c r="O58" s="86"/>
      <c r="P58" s="86"/>
      <c r="Q58" s="86"/>
      <c r="R58" s="86"/>
      <c r="S58" s="124"/>
      <c r="T58" s="95"/>
      <c r="U58" s="24"/>
      <c r="V58" s="25">
        <v>1725.5</v>
      </c>
      <c r="W58" s="28">
        <v>1741</v>
      </c>
      <c r="X58" s="28"/>
      <c r="Y58" s="28" t="s">
        <v>370</v>
      </c>
      <c r="Z58" s="28" t="s">
        <v>370</v>
      </c>
      <c r="AA58" s="28" t="s">
        <v>370</v>
      </c>
      <c r="AB58" s="57"/>
      <c r="AC58" s="106"/>
      <c r="AD58" s="104"/>
      <c r="AE58" s="55"/>
      <c r="AF58" s="50"/>
      <c r="AG58" s="113"/>
      <c r="AH58" s="24"/>
      <c r="AI58" s="25">
        <v>19023</v>
      </c>
      <c r="AJ58" s="28">
        <v>19211</v>
      </c>
      <c r="AK58" s="28"/>
      <c r="AL58" s="28" t="s">
        <v>370</v>
      </c>
      <c r="AM58" s="28" t="s">
        <v>370</v>
      </c>
      <c r="AN58" s="28" t="s">
        <v>370</v>
      </c>
      <c r="AO58" s="57"/>
      <c r="AP58" s="80"/>
      <c r="AQ58" s="80"/>
      <c r="AR58" s="80"/>
      <c r="AS58" s="80"/>
      <c r="AT58" s="59"/>
      <c r="AV58" s="33">
        <v>36.378079999999997</v>
      </c>
      <c r="AW58" s="34">
        <v>-121.29472</v>
      </c>
    </row>
    <row r="59" spans="1:49" x14ac:dyDescent="0.2">
      <c r="A59" s="2">
        <v>36</v>
      </c>
      <c r="B59" s="9">
        <f t="shared" si="0"/>
        <v>65</v>
      </c>
      <c r="C59" s="10" t="s">
        <v>37</v>
      </c>
      <c r="D59" s="10" t="s">
        <v>38</v>
      </c>
      <c r="E59" s="55">
        <f t="shared" si="1"/>
        <v>1346.5</v>
      </c>
      <c r="F59" s="52">
        <f t="shared" si="4"/>
        <v>1750.5</v>
      </c>
      <c r="G59" s="61">
        <f t="shared" si="2"/>
        <v>18815.416666666668</v>
      </c>
      <c r="I59" s="102">
        <v>1466.5</v>
      </c>
      <c r="J59" s="88">
        <v>1178</v>
      </c>
      <c r="K59" s="86">
        <v>1240</v>
      </c>
      <c r="L59" s="86">
        <v>1407.5</v>
      </c>
      <c r="M59" s="86">
        <v>1380.5</v>
      </c>
      <c r="N59" s="86">
        <v>1328.5</v>
      </c>
      <c r="O59" s="86">
        <v>1559</v>
      </c>
      <c r="P59" s="86">
        <v>1212</v>
      </c>
      <c r="Q59" s="86">
        <v>1605</v>
      </c>
      <c r="R59" s="86">
        <v>1618</v>
      </c>
      <c r="S59" s="124">
        <v>1598</v>
      </c>
      <c r="T59" s="95">
        <v>1369</v>
      </c>
      <c r="U59" s="24"/>
      <c r="V59" s="25">
        <v>2060</v>
      </c>
      <c r="W59" s="28">
        <v>1911</v>
      </c>
      <c r="X59" s="28">
        <v>1904</v>
      </c>
      <c r="Y59" s="28">
        <v>1785</v>
      </c>
      <c r="Z59" s="28">
        <v>1666</v>
      </c>
      <c r="AA59" s="28">
        <v>1680.5</v>
      </c>
      <c r="AB59" s="57">
        <v>1655</v>
      </c>
      <c r="AC59" s="106">
        <v>1365</v>
      </c>
      <c r="AD59" s="104">
        <v>1728</v>
      </c>
      <c r="AE59" s="55">
        <v>1675</v>
      </c>
      <c r="AF59" s="50">
        <v>1657</v>
      </c>
      <c r="AG59" s="113">
        <v>1694</v>
      </c>
      <c r="AH59" s="24"/>
      <c r="AI59" s="25">
        <v>24831</v>
      </c>
      <c r="AJ59" s="28">
        <v>21939</v>
      </c>
      <c r="AK59" s="28">
        <v>10342</v>
      </c>
      <c r="AL59" s="28">
        <v>20493</v>
      </c>
      <c r="AM59" s="28">
        <v>21845.5</v>
      </c>
      <c r="AN59" s="28">
        <v>19339.5</v>
      </c>
      <c r="AO59" s="57">
        <v>17751</v>
      </c>
      <c r="AP59" s="80">
        <v>18595</v>
      </c>
      <c r="AQ59" s="80">
        <v>17501</v>
      </c>
      <c r="AR59" s="80">
        <v>17276</v>
      </c>
      <c r="AS59" s="80">
        <v>17556</v>
      </c>
      <c r="AT59" s="59">
        <v>18316</v>
      </c>
      <c r="AV59" s="33">
        <v>36.683151000000002</v>
      </c>
      <c r="AW59" s="34">
        <v>-121.620238</v>
      </c>
    </row>
    <row r="60" spans="1:49" x14ac:dyDescent="0.2">
      <c r="A60" s="2">
        <v>23</v>
      </c>
      <c r="B60" s="9">
        <f t="shared" si="0"/>
        <v>53</v>
      </c>
      <c r="C60" s="10" t="s">
        <v>352</v>
      </c>
      <c r="D60" s="10" t="s">
        <v>162</v>
      </c>
      <c r="E60" s="55">
        <f t="shared" si="1"/>
        <v>1742.6428571428571</v>
      </c>
      <c r="F60" s="52">
        <f t="shared" si="4"/>
        <v>2013.125</v>
      </c>
      <c r="G60" s="61">
        <f t="shared" si="2"/>
        <v>21203.31818181818</v>
      </c>
      <c r="I60" s="102">
        <v>1823.5</v>
      </c>
      <c r="J60" s="88">
        <v>1683</v>
      </c>
      <c r="K60" s="86">
        <v>1535</v>
      </c>
      <c r="L60" s="86" t="s">
        <v>370</v>
      </c>
      <c r="M60" s="86">
        <v>1880.5</v>
      </c>
      <c r="N60" s="86">
        <v>1700.5</v>
      </c>
      <c r="O60" s="86">
        <v>1733</v>
      </c>
      <c r="P60" s="86">
        <v>1843</v>
      </c>
      <c r="Q60" s="86">
        <v>2115</v>
      </c>
      <c r="R60" s="86">
        <v>1606</v>
      </c>
      <c r="S60" s="124">
        <v>1790</v>
      </c>
      <c r="T60" s="95">
        <v>1414</v>
      </c>
      <c r="U60" s="24"/>
      <c r="V60" s="25">
        <v>2024</v>
      </c>
      <c r="W60" s="28">
        <v>1999</v>
      </c>
      <c r="X60" s="28">
        <v>1848</v>
      </c>
      <c r="Y60" s="28" t="s">
        <v>370</v>
      </c>
      <c r="Z60" s="28">
        <v>1974</v>
      </c>
      <c r="AA60" s="28">
        <v>2213</v>
      </c>
      <c r="AB60" s="57">
        <v>1996</v>
      </c>
      <c r="AC60" s="106">
        <v>1950</v>
      </c>
      <c r="AD60" s="104">
        <v>2101</v>
      </c>
      <c r="AE60" s="55">
        <v>1803</v>
      </c>
      <c r="AF60" s="50">
        <v>1990</v>
      </c>
      <c r="AG60" s="113">
        <v>1587</v>
      </c>
      <c r="AH60" s="24"/>
      <c r="AI60" s="25">
        <v>23323</v>
      </c>
      <c r="AJ60" s="28">
        <v>23073</v>
      </c>
      <c r="AK60" s="28">
        <v>10594</v>
      </c>
      <c r="AL60" s="28" t="s">
        <v>370</v>
      </c>
      <c r="AM60" s="28">
        <v>22193</v>
      </c>
      <c r="AN60" s="28">
        <v>22603.5</v>
      </c>
      <c r="AO60" s="57">
        <v>21590</v>
      </c>
      <c r="AP60" s="80">
        <v>22663</v>
      </c>
      <c r="AQ60" s="80">
        <v>21559</v>
      </c>
      <c r="AR60" s="80">
        <v>21512</v>
      </c>
      <c r="AS60" s="80">
        <v>22303</v>
      </c>
      <c r="AT60" s="59">
        <v>21823</v>
      </c>
      <c r="AV60" s="33">
        <v>36.698115999999999</v>
      </c>
      <c r="AW60" s="34">
        <v>-121.66696</v>
      </c>
    </row>
    <row r="61" spans="1:49" x14ac:dyDescent="0.2">
      <c r="A61" s="2">
        <v>34</v>
      </c>
      <c r="B61" s="9">
        <f t="shared" si="0"/>
        <v>57</v>
      </c>
      <c r="C61" s="10" t="s">
        <v>348</v>
      </c>
      <c r="D61" s="10" t="s">
        <v>366</v>
      </c>
      <c r="E61" s="55">
        <f t="shared" si="1"/>
        <v>1779</v>
      </c>
      <c r="F61" s="52">
        <f t="shared" si="4"/>
        <v>1869.1875</v>
      </c>
      <c r="G61" s="61">
        <f t="shared" si="2"/>
        <v>20785.0625</v>
      </c>
      <c r="I61" s="102">
        <v>2057.5</v>
      </c>
      <c r="J61" s="88">
        <v>1922</v>
      </c>
      <c r="K61" s="86">
        <v>1640</v>
      </c>
      <c r="L61" s="86" t="s">
        <v>370</v>
      </c>
      <c r="M61" s="86">
        <v>1886.5</v>
      </c>
      <c r="N61" s="86">
        <v>1525</v>
      </c>
      <c r="O61" s="86">
        <v>1850</v>
      </c>
      <c r="P61" s="86">
        <v>1572</v>
      </c>
      <c r="Q61" s="86">
        <v>1905</v>
      </c>
      <c r="R61" s="86">
        <v>1921</v>
      </c>
      <c r="S61" s="124"/>
      <c r="T61" s="95"/>
      <c r="U61" s="24"/>
      <c r="V61" s="25">
        <v>1978</v>
      </c>
      <c r="W61" s="28">
        <v>1923</v>
      </c>
      <c r="X61" s="28">
        <v>1916</v>
      </c>
      <c r="Y61" s="28" t="s">
        <v>370</v>
      </c>
      <c r="Z61" s="28">
        <v>1814</v>
      </c>
      <c r="AA61" s="28">
        <v>2057.5</v>
      </c>
      <c r="AB61" s="57">
        <v>1863</v>
      </c>
      <c r="AC61" s="106">
        <v>1765</v>
      </c>
      <c r="AD61" s="104">
        <v>1637</v>
      </c>
      <c r="AE61" s="55"/>
      <c r="AF61" s="50"/>
      <c r="AG61" s="113"/>
      <c r="AH61" s="24"/>
      <c r="AI61" s="25">
        <v>23494</v>
      </c>
      <c r="AJ61" s="28">
        <v>23202</v>
      </c>
      <c r="AK61" s="28">
        <v>10239</v>
      </c>
      <c r="AL61" s="28" t="s">
        <v>370</v>
      </c>
      <c r="AM61" s="28">
        <v>20988.5</v>
      </c>
      <c r="AN61" s="28">
        <v>21537</v>
      </c>
      <c r="AO61" s="57">
        <v>22623</v>
      </c>
      <c r="AP61" s="80">
        <v>21697</v>
      </c>
      <c r="AQ61" s="80">
        <v>22500</v>
      </c>
      <c r="AR61" s="80"/>
      <c r="AS61" s="80"/>
      <c r="AT61" s="59"/>
      <c r="AV61" s="33">
        <v>36.543678</v>
      </c>
      <c r="AW61" s="34">
        <v>-121.906434</v>
      </c>
    </row>
    <row r="62" spans="1:49" x14ac:dyDescent="0.2">
      <c r="A62" s="2">
        <v>61</v>
      </c>
      <c r="B62" s="9">
        <f t="shared" si="0"/>
        <v>77</v>
      </c>
      <c r="C62" s="10" t="s">
        <v>179</v>
      </c>
      <c r="D62" s="10" t="s">
        <v>180</v>
      </c>
      <c r="E62" s="55">
        <f t="shared" si="1"/>
        <v>1329.8571428571429</v>
      </c>
      <c r="F62" s="52">
        <f t="shared" si="4"/>
        <v>1490.25</v>
      </c>
      <c r="G62" s="61">
        <f t="shared" si="2"/>
        <v>16775.954545454544</v>
      </c>
      <c r="I62" s="102">
        <v>1209</v>
      </c>
      <c r="J62" s="88">
        <v>1702</v>
      </c>
      <c r="K62" s="86">
        <v>1284</v>
      </c>
      <c r="L62" s="86" t="s">
        <v>370</v>
      </c>
      <c r="M62" s="86">
        <v>1162</v>
      </c>
      <c r="N62" s="86">
        <v>1529</v>
      </c>
      <c r="O62" s="86">
        <v>1256</v>
      </c>
      <c r="P62" s="86">
        <v>1167</v>
      </c>
      <c r="Q62" s="86">
        <v>1096</v>
      </c>
      <c r="R62" s="86">
        <v>1311</v>
      </c>
      <c r="S62" s="124">
        <v>1302</v>
      </c>
      <c r="T62" s="95">
        <v>1120</v>
      </c>
      <c r="U62" s="24"/>
      <c r="V62" s="25">
        <v>1553</v>
      </c>
      <c r="W62" s="28">
        <v>2031</v>
      </c>
      <c r="X62" s="28">
        <v>1517</v>
      </c>
      <c r="Y62" s="28" t="s">
        <v>370</v>
      </c>
      <c r="Z62" s="28">
        <v>1295.5</v>
      </c>
      <c r="AA62" s="28">
        <v>1537.5</v>
      </c>
      <c r="AB62" s="57">
        <v>1390</v>
      </c>
      <c r="AC62" s="106">
        <v>1309</v>
      </c>
      <c r="AD62" s="104">
        <v>1289</v>
      </c>
      <c r="AE62" s="55">
        <v>1303</v>
      </c>
      <c r="AF62" s="50">
        <v>1778</v>
      </c>
      <c r="AG62" s="113">
        <v>1235</v>
      </c>
      <c r="AH62" s="24"/>
      <c r="AI62" s="25">
        <v>17327.5</v>
      </c>
      <c r="AJ62" s="28">
        <v>21919</v>
      </c>
      <c r="AK62" s="28">
        <v>17618</v>
      </c>
      <c r="AL62" s="28" t="s">
        <v>370</v>
      </c>
      <c r="AM62" s="28">
        <v>14761.5</v>
      </c>
      <c r="AN62" s="28">
        <v>16336.5</v>
      </c>
      <c r="AO62" s="57">
        <v>15924</v>
      </c>
      <c r="AP62" s="80">
        <v>16507</v>
      </c>
      <c r="AQ62" s="80">
        <v>15450</v>
      </c>
      <c r="AR62" s="80">
        <v>15746</v>
      </c>
      <c r="AS62" s="80">
        <v>16279</v>
      </c>
      <c r="AT62" s="59">
        <v>16667</v>
      </c>
      <c r="AV62" s="33">
        <v>36.671767000000003</v>
      </c>
      <c r="AW62" s="34">
        <v>-121.648358</v>
      </c>
    </row>
    <row r="63" spans="1:49" x14ac:dyDescent="0.2">
      <c r="A63" s="2">
        <v>27</v>
      </c>
      <c r="B63" s="9">
        <f t="shared" si="0"/>
        <v>37</v>
      </c>
      <c r="C63" s="10" t="s">
        <v>105</v>
      </c>
      <c r="D63" s="10" t="s">
        <v>108</v>
      </c>
      <c r="E63" s="55">
        <f t="shared" si="1"/>
        <v>1916.7142857142858</v>
      </c>
      <c r="F63" s="52">
        <f t="shared" si="4"/>
        <v>2196.875</v>
      </c>
      <c r="G63" s="61">
        <f t="shared" si="2"/>
        <v>25060.545454545456</v>
      </c>
      <c r="I63" s="102">
        <v>1819</v>
      </c>
      <c r="J63" s="88">
        <v>1692</v>
      </c>
      <c r="K63" s="86">
        <v>1696</v>
      </c>
      <c r="L63" s="86" t="s">
        <v>370</v>
      </c>
      <c r="M63" s="86">
        <v>1892</v>
      </c>
      <c r="N63" s="86">
        <v>1917</v>
      </c>
      <c r="O63" s="86">
        <v>1973</v>
      </c>
      <c r="P63" s="86">
        <v>2428</v>
      </c>
      <c r="Q63" s="86">
        <v>2474</v>
      </c>
      <c r="R63" s="86">
        <v>2353</v>
      </c>
      <c r="S63" s="124">
        <v>2374</v>
      </c>
      <c r="T63" s="95">
        <v>2158</v>
      </c>
      <c r="U63" s="24"/>
      <c r="V63" s="25">
        <v>1629</v>
      </c>
      <c r="W63" s="28">
        <v>2085</v>
      </c>
      <c r="X63" s="28">
        <v>2191</v>
      </c>
      <c r="Y63" s="28" t="s">
        <v>370</v>
      </c>
      <c r="Z63" s="28">
        <v>2529.5</v>
      </c>
      <c r="AA63" s="28">
        <v>1925.5</v>
      </c>
      <c r="AB63" s="57">
        <v>1982</v>
      </c>
      <c r="AC63" s="106">
        <v>2532</v>
      </c>
      <c r="AD63" s="104">
        <v>2701</v>
      </c>
      <c r="AE63" s="55">
        <v>2595</v>
      </c>
      <c r="AF63" s="50">
        <v>2611</v>
      </c>
      <c r="AG63" s="113">
        <v>2458</v>
      </c>
      <c r="AH63" s="24"/>
      <c r="AI63" s="25">
        <v>19857</v>
      </c>
      <c r="AJ63" s="28">
        <v>24069</v>
      </c>
      <c r="AK63" s="28">
        <v>11884</v>
      </c>
      <c r="AL63" s="28" t="s">
        <v>370</v>
      </c>
      <c r="AM63" s="28">
        <v>26410.5</v>
      </c>
      <c r="AN63" s="28">
        <v>25529.5</v>
      </c>
      <c r="AO63" s="57">
        <v>26140</v>
      </c>
      <c r="AP63" s="80">
        <v>27403</v>
      </c>
      <c r="AQ63" s="80">
        <v>28359</v>
      </c>
      <c r="AR63" s="80">
        <v>28675</v>
      </c>
      <c r="AS63" s="80">
        <v>29056</v>
      </c>
      <c r="AT63" s="59">
        <v>28283</v>
      </c>
      <c r="AV63" s="33">
        <v>36.668577999999997</v>
      </c>
      <c r="AW63" s="34">
        <v>-121.810103</v>
      </c>
    </row>
    <row r="64" spans="1:49" x14ac:dyDescent="0.2">
      <c r="A64" s="2" t="s">
        <v>370</v>
      </c>
      <c r="B64" s="9">
        <f t="shared" si="0"/>
        <v>69</v>
      </c>
      <c r="C64" s="10" t="s">
        <v>211</v>
      </c>
      <c r="D64" s="10" t="s">
        <v>212</v>
      </c>
      <c r="E64" s="55">
        <f t="shared" si="1"/>
        <v>1660.5</v>
      </c>
      <c r="F64" s="52">
        <f t="shared" si="4"/>
        <v>1844.75</v>
      </c>
      <c r="G64" s="61">
        <f t="shared" si="2"/>
        <v>17971.75</v>
      </c>
      <c r="I64" s="102">
        <v>1749</v>
      </c>
      <c r="J64" s="88">
        <v>1572</v>
      </c>
      <c r="K64" s="86"/>
      <c r="L64" s="86" t="s">
        <v>370</v>
      </c>
      <c r="M64" s="86" t="s">
        <v>370</v>
      </c>
      <c r="N64" s="86" t="s">
        <v>370</v>
      </c>
      <c r="O64" s="86"/>
      <c r="P64" s="86"/>
      <c r="Q64" s="86"/>
      <c r="R64" s="86"/>
      <c r="S64" s="124"/>
      <c r="T64" s="95"/>
      <c r="U64" s="24"/>
      <c r="V64" s="25">
        <v>1730.5</v>
      </c>
      <c r="W64" s="28">
        <v>1959</v>
      </c>
      <c r="X64" s="28"/>
      <c r="Y64" s="28" t="s">
        <v>370</v>
      </c>
      <c r="Z64" s="28" t="s">
        <v>370</v>
      </c>
      <c r="AA64" s="28" t="s">
        <v>370</v>
      </c>
      <c r="AB64" s="57"/>
      <c r="AC64" s="106"/>
      <c r="AD64" s="104"/>
      <c r="AE64" s="55"/>
      <c r="AF64" s="50"/>
      <c r="AG64" s="113"/>
      <c r="AH64" s="24"/>
      <c r="AI64" s="25">
        <v>11578.5</v>
      </c>
      <c r="AJ64" s="28">
        <v>24365</v>
      </c>
      <c r="AK64" s="28"/>
      <c r="AL64" s="28" t="s">
        <v>370</v>
      </c>
      <c r="AM64" s="28" t="s">
        <v>370</v>
      </c>
      <c r="AN64" s="28" t="s">
        <v>370</v>
      </c>
      <c r="AO64" s="57"/>
      <c r="AP64" s="80"/>
      <c r="AQ64" s="80"/>
      <c r="AR64" s="80"/>
      <c r="AS64" s="80"/>
      <c r="AT64" s="59"/>
      <c r="AV64" s="33">
        <v>36.772271000000003</v>
      </c>
      <c r="AW64" s="34">
        <v>-121.730018</v>
      </c>
    </row>
    <row r="65" spans="1:49" x14ac:dyDescent="0.2">
      <c r="A65" s="2" t="s">
        <v>370</v>
      </c>
      <c r="B65" s="9">
        <f t="shared" si="0"/>
        <v>70</v>
      </c>
      <c r="C65" s="10" t="s">
        <v>213</v>
      </c>
      <c r="D65" s="10" t="s">
        <v>215</v>
      </c>
      <c r="E65" s="55">
        <f t="shared" si="1"/>
        <v>1421.5</v>
      </c>
      <c r="F65" s="52">
        <f t="shared" si="4"/>
        <v>1447</v>
      </c>
      <c r="G65" s="61">
        <f t="shared" si="2"/>
        <v>17916.75</v>
      </c>
      <c r="I65" s="102">
        <v>1743</v>
      </c>
      <c r="J65" s="88">
        <v>1100</v>
      </c>
      <c r="K65" s="86"/>
      <c r="L65" s="86" t="s">
        <v>370</v>
      </c>
      <c r="M65" s="86" t="s">
        <v>370</v>
      </c>
      <c r="N65" s="86" t="s">
        <v>370</v>
      </c>
      <c r="O65" s="86"/>
      <c r="P65" s="86"/>
      <c r="Q65" s="86"/>
      <c r="R65" s="86"/>
      <c r="S65" s="124"/>
      <c r="T65" s="95"/>
      <c r="U65" s="24"/>
      <c r="V65" s="25">
        <v>1715</v>
      </c>
      <c r="W65" s="28">
        <v>1179</v>
      </c>
      <c r="X65" s="28"/>
      <c r="Y65" s="28" t="s">
        <v>370</v>
      </c>
      <c r="Z65" s="28" t="s">
        <v>370</v>
      </c>
      <c r="AA65" s="28" t="s">
        <v>370</v>
      </c>
      <c r="AB65" s="57"/>
      <c r="AC65" s="106"/>
      <c r="AD65" s="104"/>
      <c r="AE65" s="55"/>
      <c r="AF65" s="50"/>
      <c r="AG65" s="113"/>
      <c r="AH65" s="24"/>
      <c r="AI65" s="25">
        <v>22930.5</v>
      </c>
      <c r="AJ65" s="28">
        <v>12903</v>
      </c>
      <c r="AK65" s="28"/>
      <c r="AL65" s="28" t="s">
        <v>370</v>
      </c>
      <c r="AM65" s="28" t="s">
        <v>370</v>
      </c>
      <c r="AN65" s="28" t="s">
        <v>370</v>
      </c>
      <c r="AO65" s="57"/>
      <c r="AP65" s="80"/>
      <c r="AQ65" s="80"/>
      <c r="AR65" s="80"/>
      <c r="AS65" s="80"/>
      <c r="AT65" s="59"/>
      <c r="AV65" s="33">
        <v>36.690331</v>
      </c>
      <c r="AW65" s="34">
        <v>-121.688602</v>
      </c>
    </row>
    <row r="66" spans="1:49" x14ac:dyDescent="0.2">
      <c r="A66" s="2">
        <v>44</v>
      </c>
      <c r="B66" s="9">
        <f t="shared" ref="B66:B129" si="5">RANK(G66,G$2:G$210)</f>
        <v>55</v>
      </c>
      <c r="C66" s="10" t="s">
        <v>226</v>
      </c>
      <c r="D66" s="10" t="s">
        <v>227</v>
      </c>
      <c r="E66" s="55">
        <f t="shared" ref="E66:E129" si="6">IF(AND(ISBLANK(I66),ISBLANK(J66),ISBLANK(K66),ISBLANK(L66),ISBLANK(M66),ISBLANK(N66),ISBLANK(O66),ISBLANK(P66)),0,AVERAGE(I66:P66))</f>
        <v>1721.0714285714287</v>
      </c>
      <c r="F66" s="52">
        <f t="shared" si="4"/>
        <v>1851.0625</v>
      </c>
      <c r="G66" s="61">
        <f t="shared" ref="G66:G129" si="7">IF(AND(ISBLANK(AI66),ISBLANK(AJ66),ISBLANK(AK66),ISBLANK(AL66),ISBLANK(AM66),ISBLANK(AN66),ISBLANK(AO66),ISBLANK(AT66)),0,AVERAGE(AI66:AT66))</f>
        <v>20887.772727272728</v>
      </c>
      <c r="I66" s="102">
        <v>2277</v>
      </c>
      <c r="J66" s="88">
        <v>1568</v>
      </c>
      <c r="K66" s="86">
        <v>1468</v>
      </c>
      <c r="L66" s="86" t="s">
        <v>370</v>
      </c>
      <c r="M66" s="86">
        <v>1635</v>
      </c>
      <c r="N66" s="86">
        <v>1579.5</v>
      </c>
      <c r="O66" s="86">
        <v>1802</v>
      </c>
      <c r="P66" s="86">
        <v>1718</v>
      </c>
      <c r="Q66" s="86">
        <v>1722</v>
      </c>
      <c r="R66" s="86">
        <v>1797</v>
      </c>
      <c r="S66" s="124">
        <v>1828</v>
      </c>
      <c r="T66" s="95">
        <v>1760</v>
      </c>
      <c r="U66" s="24"/>
      <c r="V66" s="25">
        <v>2416.5</v>
      </c>
      <c r="W66" s="28">
        <v>1585</v>
      </c>
      <c r="X66" s="28">
        <v>1643</v>
      </c>
      <c r="Y66" s="28" t="s">
        <v>370</v>
      </c>
      <c r="Z66" s="28">
        <v>1753.5</v>
      </c>
      <c r="AA66" s="28">
        <v>1803.5</v>
      </c>
      <c r="AB66" s="57">
        <v>1907</v>
      </c>
      <c r="AC66" s="106">
        <v>1784</v>
      </c>
      <c r="AD66" s="104">
        <v>1916</v>
      </c>
      <c r="AE66" s="55">
        <v>1969</v>
      </c>
      <c r="AF66" s="50">
        <v>1995</v>
      </c>
      <c r="AG66" s="113">
        <v>2096</v>
      </c>
      <c r="AH66" s="24"/>
      <c r="AI66" s="25">
        <v>27227.5</v>
      </c>
      <c r="AJ66" s="28">
        <v>17354</v>
      </c>
      <c r="AK66" s="28">
        <v>9160</v>
      </c>
      <c r="AL66" s="28" t="s">
        <v>370</v>
      </c>
      <c r="AM66" s="28">
        <v>19618</v>
      </c>
      <c r="AN66" s="28">
        <v>20186</v>
      </c>
      <c r="AO66" s="57">
        <v>21595</v>
      </c>
      <c r="AP66" s="80">
        <v>22519</v>
      </c>
      <c r="AQ66" s="80">
        <v>22679</v>
      </c>
      <c r="AR66" s="80">
        <v>23405</v>
      </c>
      <c r="AS66" s="80">
        <v>22735</v>
      </c>
      <c r="AT66" s="59">
        <v>23287</v>
      </c>
      <c r="AV66" s="33">
        <v>36.542214999999999</v>
      </c>
      <c r="AW66" s="34">
        <v>-121.88597300000001</v>
      </c>
    </row>
    <row r="67" spans="1:49" x14ac:dyDescent="0.2">
      <c r="A67" s="2">
        <v>45</v>
      </c>
      <c r="B67" s="9">
        <f t="shared" si="5"/>
        <v>58</v>
      </c>
      <c r="C67" s="10" t="s">
        <v>105</v>
      </c>
      <c r="D67" s="10" t="s">
        <v>107</v>
      </c>
      <c r="E67" s="55">
        <f t="shared" si="6"/>
        <v>1727.3125</v>
      </c>
      <c r="F67" s="52">
        <f t="shared" si="4"/>
        <v>1953.1111111111111</v>
      </c>
      <c r="G67" s="61">
        <f t="shared" si="7"/>
        <v>20088.375</v>
      </c>
      <c r="I67" s="102">
        <v>1818</v>
      </c>
      <c r="J67" s="88">
        <v>1908</v>
      </c>
      <c r="K67" s="86">
        <v>1615</v>
      </c>
      <c r="L67" s="86">
        <v>1813</v>
      </c>
      <c r="M67" s="86">
        <v>2092</v>
      </c>
      <c r="N67" s="86">
        <v>1305.5</v>
      </c>
      <c r="O67" s="86">
        <v>1403</v>
      </c>
      <c r="P67" s="86">
        <v>1864</v>
      </c>
      <c r="Q67" s="86">
        <v>1710</v>
      </c>
      <c r="R67" s="86">
        <v>1805</v>
      </c>
      <c r="S67" s="124">
        <v>1558</v>
      </c>
      <c r="T67" s="95">
        <v>1553</v>
      </c>
      <c r="U67" s="24"/>
      <c r="V67" s="25">
        <v>1902.5</v>
      </c>
      <c r="W67" s="28">
        <v>2075</v>
      </c>
      <c r="X67" s="28">
        <v>2103</v>
      </c>
      <c r="Y67" s="28">
        <v>2089</v>
      </c>
      <c r="Z67" s="28">
        <v>2158.5</v>
      </c>
      <c r="AA67" s="28">
        <v>1721</v>
      </c>
      <c r="AB67" s="57">
        <v>1690</v>
      </c>
      <c r="AC67" s="106">
        <v>1808</v>
      </c>
      <c r="AD67" s="104">
        <v>2031</v>
      </c>
      <c r="AE67" s="55">
        <v>2076</v>
      </c>
      <c r="AF67" s="50">
        <v>1689</v>
      </c>
      <c r="AG67" s="113">
        <v>1695</v>
      </c>
      <c r="AH67" s="24"/>
      <c r="AI67" s="25">
        <v>21275</v>
      </c>
      <c r="AJ67" s="28">
        <v>21718</v>
      </c>
      <c r="AK67" s="28">
        <v>10502</v>
      </c>
      <c r="AL67" s="28">
        <v>20198.5</v>
      </c>
      <c r="AM67" s="28">
        <v>22233</v>
      </c>
      <c r="AN67" s="28">
        <v>21660</v>
      </c>
      <c r="AO67" s="57">
        <v>19592</v>
      </c>
      <c r="AP67" s="80">
        <v>20736</v>
      </c>
      <c r="AQ67" s="80">
        <v>20987</v>
      </c>
      <c r="AR67" s="80">
        <v>20860</v>
      </c>
      <c r="AS67" s="80">
        <v>20391</v>
      </c>
      <c r="AT67" s="59">
        <v>20908</v>
      </c>
      <c r="AV67" s="33">
        <v>36.669373</v>
      </c>
      <c r="AW67" s="34">
        <v>-121.769114</v>
      </c>
    </row>
    <row r="68" spans="1:49" x14ac:dyDescent="0.2">
      <c r="A68" s="2">
        <v>68</v>
      </c>
      <c r="B68" s="9">
        <f t="shared" si="5"/>
        <v>97</v>
      </c>
      <c r="C68" s="10" t="s">
        <v>77</v>
      </c>
      <c r="D68" s="10" t="s">
        <v>78</v>
      </c>
      <c r="E68" s="55">
        <f t="shared" si="6"/>
        <v>1153.5625</v>
      </c>
      <c r="F68" s="52">
        <f t="shared" si="4"/>
        <v>1117.1666666666667</v>
      </c>
      <c r="G68" s="61">
        <f t="shared" si="7"/>
        <v>13226.125</v>
      </c>
      <c r="I68" s="102">
        <v>1860.5</v>
      </c>
      <c r="J68" s="88">
        <v>1268</v>
      </c>
      <c r="K68" s="86">
        <v>965</v>
      </c>
      <c r="L68" s="86">
        <v>1130</v>
      </c>
      <c r="M68" s="86">
        <v>1191.5</v>
      </c>
      <c r="N68" s="86">
        <v>973.5</v>
      </c>
      <c r="O68" s="86">
        <v>970</v>
      </c>
      <c r="P68" s="86">
        <v>870</v>
      </c>
      <c r="Q68" s="86">
        <v>981</v>
      </c>
      <c r="R68" s="86">
        <v>920</v>
      </c>
      <c r="S68" s="124">
        <v>1053</v>
      </c>
      <c r="T68" s="95">
        <v>1126</v>
      </c>
      <c r="U68" s="24"/>
      <c r="V68" s="25">
        <v>2595.5</v>
      </c>
      <c r="W68" s="28">
        <v>937</v>
      </c>
      <c r="X68" s="28">
        <v>976</v>
      </c>
      <c r="Y68" s="28">
        <v>979</v>
      </c>
      <c r="Z68" s="28">
        <v>933.5</v>
      </c>
      <c r="AA68" s="28">
        <v>726.5</v>
      </c>
      <c r="AB68" s="57">
        <v>1135</v>
      </c>
      <c r="AC68" s="106">
        <v>957</v>
      </c>
      <c r="AD68" s="104">
        <v>815</v>
      </c>
      <c r="AE68" s="55">
        <v>1155</v>
      </c>
      <c r="AF68" s="50">
        <v>1218</v>
      </c>
      <c r="AG68" s="113">
        <v>1115</v>
      </c>
      <c r="AH68" s="24"/>
      <c r="AI68" s="25">
        <v>27690</v>
      </c>
      <c r="AJ68" s="28">
        <v>12769</v>
      </c>
      <c r="AK68" s="28">
        <v>12823</v>
      </c>
      <c r="AL68" s="28">
        <v>12878</v>
      </c>
      <c r="AM68" s="28">
        <v>12179</v>
      </c>
      <c r="AN68" s="28">
        <v>10894.5</v>
      </c>
      <c r="AO68" s="57">
        <v>11305</v>
      </c>
      <c r="AP68" s="80">
        <v>11831</v>
      </c>
      <c r="AQ68" s="80">
        <v>11144</v>
      </c>
      <c r="AR68" s="80">
        <v>11466</v>
      </c>
      <c r="AS68" s="80">
        <v>11938</v>
      </c>
      <c r="AT68" s="59">
        <v>11796</v>
      </c>
      <c r="AV68" s="33">
        <v>36.677280000000003</v>
      </c>
      <c r="AW68" s="34">
        <v>-121.656092</v>
      </c>
    </row>
    <row r="69" spans="1:49" x14ac:dyDescent="0.2">
      <c r="A69" s="2" t="s">
        <v>370</v>
      </c>
      <c r="B69" s="9">
        <f t="shared" si="5"/>
        <v>74</v>
      </c>
      <c r="C69" s="10" t="s">
        <v>222</v>
      </c>
      <c r="D69" s="10" t="s">
        <v>104</v>
      </c>
      <c r="E69" s="55">
        <f t="shared" si="6"/>
        <v>1780.75</v>
      </c>
      <c r="F69" s="52">
        <f t="shared" si="4"/>
        <v>1795.5</v>
      </c>
      <c r="G69" s="61">
        <f t="shared" si="7"/>
        <v>17543.25</v>
      </c>
      <c r="I69" s="102">
        <v>1824.5</v>
      </c>
      <c r="J69" s="88">
        <v>1737</v>
      </c>
      <c r="K69" s="86"/>
      <c r="L69" s="86" t="s">
        <v>370</v>
      </c>
      <c r="M69" s="86" t="s">
        <v>370</v>
      </c>
      <c r="N69" s="86" t="s">
        <v>370</v>
      </c>
      <c r="O69" s="86"/>
      <c r="P69" s="86"/>
      <c r="Q69" s="86"/>
      <c r="R69" s="86"/>
      <c r="S69" s="124"/>
      <c r="T69" s="95"/>
      <c r="U69" s="24"/>
      <c r="V69" s="25">
        <v>1793</v>
      </c>
      <c r="W69" s="28">
        <v>1798</v>
      </c>
      <c r="X69" s="28"/>
      <c r="Y69" s="28" t="s">
        <v>370</v>
      </c>
      <c r="Z69" s="28" t="s">
        <v>370</v>
      </c>
      <c r="AA69" s="28" t="s">
        <v>370</v>
      </c>
      <c r="AB69" s="57"/>
      <c r="AC69" s="106"/>
      <c r="AD69" s="104"/>
      <c r="AE69" s="55"/>
      <c r="AF69" s="50"/>
      <c r="AG69" s="113"/>
      <c r="AH69" s="24"/>
      <c r="AI69" s="25">
        <v>11669.5</v>
      </c>
      <c r="AJ69" s="28">
        <v>23417</v>
      </c>
      <c r="AK69" s="28"/>
      <c r="AL69" s="28" t="s">
        <v>370</v>
      </c>
      <c r="AM69" s="28" t="s">
        <v>370</v>
      </c>
      <c r="AN69" s="28" t="s">
        <v>370</v>
      </c>
      <c r="AO69" s="57"/>
      <c r="AP69" s="80"/>
      <c r="AQ69" s="80"/>
      <c r="AR69" s="80"/>
      <c r="AS69" s="80"/>
      <c r="AT69" s="59"/>
      <c r="AV69" s="33">
        <v>36.580773999999998</v>
      </c>
      <c r="AW69" s="34">
        <v>-121.83747700000001</v>
      </c>
    </row>
    <row r="70" spans="1:49" x14ac:dyDescent="0.2">
      <c r="A70" s="2">
        <v>42</v>
      </c>
      <c r="B70" s="9">
        <f t="shared" si="5"/>
        <v>72</v>
      </c>
      <c r="C70" s="10" t="s">
        <v>147</v>
      </c>
      <c r="D70" s="10" t="s">
        <v>311</v>
      </c>
      <c r="E70" s="55">
        <f t="shared" si="6"/>
        <v>1367</v>
      </c>
      <c r="F70" s="52">
        <f t="shared" ref="F70:F101" si="8">IF(AND(ISBLANK(V70),ISBLANK(W70),ISBLANK(X70),ISBLANK(Y70),ISBLANK(Z70),ISBLANK(AA70),ISBLANK(AB70),ISBLANK(AC70)),0,AVERAGE(V70:AD70))</f>
        <v>1586.3888888888889</v>
      </c>
      <c r="G70" s="61">
        <f t="shared" si="7"/>
        <v>17781.333333333332</v>
      </c>
      <c r="I70" s="102">
        <v>1829</v>
      </c>
      <c r="J70" s="88">
        <v>1344</v>
      </c>
      <c r="K70" s="86">
        <v>1276</v>
      </c>
      <c r="L70" s="86">
        <v>1506.5</v>
      </c>
      <c r="M70" s="86">
        <v>1384.5</v>
      </c>
      <c r="N70" s="86">
        <v>1279</v>
      </c>
      <c r="O70" s="86">
        <v>1212</v>
      </c>
      <c r="P70" s="86">
        <v>1105</v>
      </c>
      <c r="Q70" s="86">
        <v>1411</v>
      </c>
      <c r="R70" s="86">
        <v>1105</v>
      </c>
      <c r="S70" s="124">
        <v>1340</v>
      </c>
      <c r="T70" s="95">
        <v>1586</v>
      </c>
      <c r="U70" s="24"/>
      <c r="V70" s="25">
        <v>1870.5</v>
      </c>
      <c r="W70" s="28">
        <v>1746</v>
      </c>
      <c r="X70" s="28">
        <v>1589</v>
      </c>
      <c r="Y70" s="28">
        <v>1658.5</v>
      </c>
      <c r="Z70" s="28">
        <v>1440.5</v>
      </c>
      <c r="AA70" s="28">
        <v>1432</v>
      </c>
      <c r="AB70" s="57">
        <v>1494</v>
      </c>
      <c r="AC70" s="106">
        <v>1546</v>
      </c>
      <c r="AD70" s="104">
        <v>1501</v>
      </c>
      <c r="AE70" s="55">
        <v>1467</v>
      </c>
      <c r="AF70" s="50">
        <v>1489</v>
      </c>
      <c r="AG70" s="113">
        <v>1997</v>
      </c>
      <c r="AH70" s="24"/>
      <c r="AI70" s="25">
        <v>23112.5</v>
      </c>
      <c r="AJ70" s="28">
        <v>20068</v>
      </c>
      <c r="AK70" s="28">
        <v>8463</v>
      </c>
      <c r="AL70" s="28">
        <v>18702</v>
      </c>
      <c r="AM70" s="28">
        <v>17763</v>
      </c>
      <c r="AN70" s="28">
        <v>17328.5</v>
      </c>
      <c r="AO70" s="57">
        <v>16941</v>
      </c>
      <c r="AP70" s="80">
        <v>17592</v>
      </c>
      <c r="AQ70" s="80">
        <v>17708</v>
      </c>
      <c r="AR70" s="80">
        <v>17734</v>
      </c>
      <c r="AS70" s="80">
        <v>18248</v>
      </c>
      <c r="AT70" s="59">
        <v>19716</v>
      </c>
      <c r="AV70" s="33">
        <v>36.677390000000003</v>
      </c>
      <c r="AW70" s="34">
        <v>-121.641102</v>
      </c>
    </row>
    <row r="71" spans="1:49" x14ac:dyDescent="0.2">
      <c r="A71" s="2">
        <v>74</v>
      </c>
      <c r="B71" s="9">
        <f t="shared" si="5"/>
        <v>92</v>
      </c>
      <c r="C71" s="10" t="s">
        <v>60</v>
      </c>
      <c r="D71" s="10" t="s">
        <v>63</v>
      </c>
      <c r="E71" s="55">
        <f t="shared" si="6"/>
        <v>1121.3125</v>
      </c>
      <c r="F71" s="52">
        <f t="shared" si="8"/>
        <v>1275.0555555555557</v>
      </c>
      <c r="G71" s="61">
        <f t="shared" si="7"/>
        <v>13718.666666666666</v>
      </c>
      <c r="I71" s="102">
        <v>2627</v>
      </c>
      <c r="J71" s="88">
        <v>945</v>
      </c>
      <c r="K71" s="86">
        <v>796</v>
      </c>
      <c r="L71" s="86">
        <v>868.5</v>
      </c>
      <c r="M71" s="86">
        <v>882.5</v>
      </c>
      <c r="N71" s="86">
        <v>1063.5</v>
      </c>
      <c r="O71" s="86">
        <v>878</v>
      </c>
      <c r="P71" s="86">
        <v>910</v>
      </c>
      <c r="Q71" s="86">
        <v>1041</v>
      </c>
      <c r="R71" s="86">
        <v>1039</v>
      </c>
      <c r="S71" s="124">
        <v>1107</v>
      </c>
      <c r="T71" s="95">
        <v>1411</v>
      </c>
      <c r="U71" s="24"/>
      <c r="V71" s="25">
        <v>3060</v>
      </c>
      <c r="W71" s="28">
        <v>1038</v>
      </c>
      <c r="X71" s="28">
        <v>1004</v>
      </c>
      <c r="Y71" s="28">
        <v>1139.5</v>
      </c>
      <c r="Z71" s="28">
        <v>1010</v>
      </c>
      <c r="AA71" s="28">
        <v>1123</v>
      </c>
      <c r="AB71" s="57">
        <v>1091</v>
      </c>
      <c r="AC71" s="106">
        <v>941</v>
      </c>
      <c r="AD71" s="104">
        <v>1069</v>
      </c>
      <c r="AE71" s="55">
        <v>1135</v>
      </c>
      <c r="AF71" s="50">
        <v>1125</v>
      </c>
      <c r="AG71" s="113">
        <v>1176</v>
      </c>
      <c r="AH71" s="24"/>
      <c r="AI71" s="25">
        <v>32347</v>
      </c>
      <c r="AJ71" s="28">
        <v>12635</v>
      </c>
      <c r="AK71" s="28">
        <v>6291</v>
      </c>
      <c r="AL71" s="28">
        <v>12305</v>
      </c>
      <c r="AM71" s="28">
        <v>11994.5</v>
      </c>
      <c r="AN71" s="28">
        <v>11644.5</v>
      </c>
      <c r="AO71" s="57">
        <v>12413</v>
      </c>
      <c r="AP71" s="80">
        <v>13088</v>
      </c>
      <c r="AQ71" s="80">
        <v>13035</v>
      </c>
      <c r="AR71" s="80">
        <v>12776</v>
      </c>
      <c r="AS71" s="80">
        <v>13197</v>
      </c>
      <c r="AT71" s="59">
        <v>12898</v>
      </c>
      <c r="AV71" s="33">
        <v>36.696274000000003</v>
      </c>
      <c r="AW71" s="34">
        <v>-121.80347</v>
      </c>
    </row>
    <row r="72" spans="1:49" x14ac:dyDescent="0.2">
      <c r="A72" s="2">
        <v>35</v>
      </c>
      <c r="B72" s="9">
        <f t="shared" si="5"/>
        <v>67</v>
      </c>
      <c r="C72" s="10" t="s">
        <v>309</v>
      </c>
      <c r="D72" s="10" t="s">
        <v>311</v>
      </c>
      <c r="E72" s="55">
        <f t="shared" si="6"/>
        <v>1487</v>
      </c>
      <c r="F72" s="52">
        <f t="shared" si="8"/>
        <v>1710.2222222222222</v>
      </c>
      <c r="G72" s="61">
        <f t="shared" si="7"/>
        <v>18374.833333333332</v>
      </c>
      <c r="I72" s="102">
        <v>1675</v>
      </c>
      <c r="J72" s="88">
        <v>1589</v>
      </c>
      <c r="K72" s="86">
        <v>1313</v>
      </c>
      <c r="L72" s="86">
        <v>1413</v>
      </c>
      <c r="M72" s="86">
        <v>1691.5</v>
      </c>
      <c r="N72" s="86">
        <v>1211.5</v>
      </c>
      <c r="O72" s="86">
        <v>1650</v>
      </c>
      <c r="P72" s="86">
        <v>1353</v>
      </c>
      <c r="Q72" s="86">
        <v>1442</v>
      </c>
      <c r="R72" s="86">
        <v>1461</v>
      </c>
      <c r="S72" s="124">
        <v>1561</v>
      </c>
      <c r="T72" s="95">
        <v>1771</v>
      </c>
      <c r="U72" s="24"/>
      <c r="V72" s="25">
        <v>1730.5</v>
      </c>
      <c r="W72" s="28">
        <v>2097</v>
      </c>
      <c r="X72" s="28">
        <v>1774</v>
      </c>
      <c r="Y72" s="28">
        <v>1899</v>
      </c>
      <c r="Z72" s="28">
        <v>1774</v>
      </c>
      <c r="AA72" s="28">
        <v>1450.5</v>
      </c>
      <c r="AB72" s="57">
        <v>1800</v>
      </c>
      <c r="AC72" s="106">
        <v>1412</v>
      </c>
      <c r="AD72" s="104">
        <v>1455</v>
      </c>
      <c r="AE72" s="55">
        <v>1542</v>
      </c>
      <c r="AF72" s="50">
        <v>1729</v>
      </c>
      <c r="AG72" s="113">
        <v>1750</v>
      </c>
      <c r="AH72" s="24"/>
      <c r="AI72" s="25">
        <v>19904</v>
      </c>
      <c r="AJ72" s="28">
        <v>22954</v>
      </c>
      <c r="AK72" s="28">
        <v>8371</v>
      </c>
      <c r="AL72" s="28">
        <v>20172.5</v>
      </c>
      <c r="AM72" s="28">
        <v>20037</v>
      </c>
      <c r="AN72" s="28">
        <v>17709.5</v>
      </c>
      <c r="AO72" s="57">
        <v>18067</v>
      </c>
      <c r="AP72" s="80">
        <v>19136</v>
      </c>
      <c r="AQ72" s="80">
        <v>17976</v>
      </c>
      <c r="AR72" s="80">
        <v>18864</v>
      </c>
      <c r="AS72" s="80">
        <v>18951</v>
      </c>
      <c r="AT72" s="59">
        <v>18356</v>
      </c>
      <c r="AV72" s="33">
        <v>36.674146</v>
      </c>
      <c r="AW72" s="34">
        <v>-121.640519</v>
      </c>
    </row>
    <row r="73" spans="1:49" x14ac:dyDescent="0.2">
      <c r="A73" s="2">
        <v>55</v>
      </c>
      <c r="B73" s="9">
        <f t="shared" si="5"/>
        <v>59</v>
      </c>
      <c r="C73" s="10" t="s">
        <v>348</v>
      </c>
      <c r="D73" s="10" t="s">
        <v>224</v>
      </c>
      <c r="E73" s="55">
        <f t="shared" si="6"/>
        <v>1635.1428571428571</v>
      </c>
      <c r="F73" s="52">
        <f t="shared" si="8"/>
        <v>1780.875</v>
      </c>
      <c r="G73" s="61">
        <f t="shared" si="7"/>
        <v>19859.045454545456</v>
      </c>
      <c r="I73" s="102">
        <v>1688.5</v>
      </c>
      <c r="J73" s="88">
        <v>1708</v>
      </c>
      <c r="K73" s="86">
        <v>1608</v>
      </c>
      <c r="L73" s="86" t="s">
        <v>370</v>
      </c>
      <c r="M73" s="86">
        <v>1662</v>
      </c>
      <c r="N73" s="86">
        <v>1532.5</v>
      </c>
      <c r="O73" s="86">
        <v>1649</v>
      </c>
      <c r="P73" s="86">
        <v>1598</v>
      </c>
      <c r="Q73" s="86">
        <v>1843</v>
      </c>
      <c r="R73" s="86">
        <v>1722</v>
      </c>
      <c r="S73" s="124">
        <v>1707</v>
      </c>
      <c r="T73" s="95">
        <v>1594</v>
      </c>
      <c r="U73" s="24"/>
      <c r="V73" s="25">
        <v>1796</v>
      </c>
      <c r="W73" s="28">
        <v>1797</v>
      </c>
      <c r="X73" s="28">
        <v>1788</v>
      </c>
      <c r="Y73" s="28" t="s">
        <v>370</v>
      </c>
      <c r="Z73" s="28">
        <v>1789</v>
      </c>
      <c r="AA73" s="28">
        <v>1591</v>
      </c>
      <c r="AB73" s="57">
        <v>1811</v>
      </c>
      <c r="AC73" s="106">
        <v>1891</v>
      </c>
      <c r="AD73" s="104">
        <v>1784</v>
      </c>
      <c r="AE73" s="55">
        <v>1859</v>
      </c>
      <c r="AF73" s="50">
        <v>1725</v>
      </c>
      <c r="AG73" s="113">
        <v>2027</v>
      </c>
      <c r="AH73" s="24"/>
      <c r="AI73" s="25">
        <v>19862.5</v>
      </c>
      <c r="AJ73" s="28">
        <v>20640</v>
      </c>
      <c r="AK73" s="28">
        <v>10515</v>
      </c>
      <c r="AL73" s="28" t="s">
        <v>370</v>
      </c>
      <c r="AM73" s="28">
        <v>20192.5</v>
      </c>
      <c r="AN73" s="28">
        <v>18638.5</v>
      </c>
      <c r="AO73" s="57">
        <v>20664</v>
      </c>
      <c r="AP73" s="80">
        <v>21655</v>
      </c>
      <c r="AQ73" s="80">
        <v>21981</v>
      </c>
      <c r="AR73" s="80">
        <v>21831</v>
      </c>
      <c r="AS73" s="80">
        <v>20752</v>
      </c>
      <c r="AT73" s="59">
        <v>21718</v>
      </c>
      <c r="AV73" s="33">
        <v>36.541780000000003</v>
      </c>
      <c r="AW73" s="34">
        <v>-121.88053600000001</v>
      </c>
    </row>
    <row r="74" spans="1:49" x14ac:dyDescent="0.2">
      <c r="A74" s="2">
        <v>47</v>
      </c>
      <c r="B74" s="9">
        <f t="shared" si="5"/>
        <v>75</v>
      </c>
      <c r="C74" s="10" t="s">
        <v>320</v>
      </c>
      <c r="D74" s="10" t="s">
        <v>321</v>
      </c>
      <c r="E74" s="55">
        <f t="shared" si="6"/>
        <v>1431.6875</v>
      </c>
      <c r="F74" s="52">
        <f t="shared" si="8"/>
        <v>1668.3888888888889</v>
      </c>
      <c r="G74" s="61">
        <f t="shared" si="7"/>
        <v>17370.95</v>
      </c>
      <c r="I74" s="102">
        <v>1608.5</v>
      </c>
      <c r="J74" s="88">
        <v>1612</v>
      </c>
      <c r="K74" s="86">
        <v>1331</v>
      </c>
      <c r="L74" s="86">
        <v>1359</v>
      </c>
      <c r="M74" s="86">
        <v>1417.5</v>
      </c>
      <c r="N74" s="86">
        <v>1304.5</v>
      </c>
      <c r="O74" s="86">
        <v>1367</v>
      </c>
      <c r="P74" s="86">
        <v>1454</v>
      </c>
      <c r="Q74" s="86">
        <v>1236</v>
      </c>
      <c r="R74" s="86"/>
      <c r="S74" s="124"/>
      <c r="T74" s="95">
        <v>1762</v>
      </c>
      <c r="U74" s="24"/>
      <c r="V74" s="25">
        <v>1977.5</v>
      </c>
      <c r="W74" s="28">
        <v>1905</v>
      </c>
      <c r="X74" s="28">
        <v>1804</v>
      </c>
      <c r="Y74" s="28">
        <v>1619</v>
      </c>
      <c r="Z74" s="28">
        <v>1695.5</v>
      </c>
      <c r="AA74" s="28">
        <v>1362.5</v>
      </c>
      <c r="AB74" s="57">
        <v>1468</v>
      </c>
      <c r="AC74" s="106">
        <v>1572</v>
      </c>
      <c r="AD74" s="104">
        <v>1612</v>
      </c>
      <c r="AE74" s="55"/>
      <c r="AF74" s="50"/>
      <c r="AG74" s="113">
        <v>1727</v>
      </c>
      <c r="AH74" s="24"/>
      <c r="AI74" s="25">
        <v>20481</v>
      </c>
      <c r="AJ74" s="28">
        <v>19907</v>
      </c>
      <c r="AK74" s="28">
        <v>10072</v>
      </c>
      <c r="AL74" s="28">
        <v>17672</v>
      </c>
      <c r="AM74" s="28">
        <v>18010</v>
      </c>
      <c r="AN74" s="28">
        <v>15985.5</v>
      </c>
      <c r="AO74" s="57">
        <v>17264</v>
      </c>
      <c r="AP74" s="80">
        <v>18023</v>
      </c>
      <c r="AQ74" s="80">
        <v>18746</v>
      </c>
      <c r="AR74" s="80"/>
      <c r="AS74" s="80"/>
      <c r="AT74" s="59">
        <v>17549</v>
      </c>
      <c r="AV74" s="33">
        <v>36.665460000000003</v>
      </c>
      <c r="AW74" s="34">
        <v>-121.681258</v>
      </c>
    </row>
    <row r="75" spans="1:49" x14ac:dyDescent="0.2">
      <c r="A75" s="2">
        <v>50</v>
      </c>
      <c r="B75" s="9">
        <f t="shared" si="5"/>
        <v>76</v>
      </c>
      <c r="C75" s="10" t="s">
        <v>272</v>
      </c>
      <c r="D75" s="10" t="s">
        <v>274</v>
      </c>
      <c r="E75" s="55">
        <f t="shared" si="6"/>
        <v>1398.7857142857142</v>
      </c>
      <c r="F75" s="52">
        <f t="shared" si="8"/>
        <v>1620.0625</v>
      </c>
      <c r="G75" s="61">
        <f t="shared" si="7"/>
        <v>17305.772727272728</v>
      </c>
      <c r="I75" s="102">
        <v>1925</v>
      </c>
      <c r="J75" s="88">
        <v>1060</v>
      </c>
      <c r="K75" s="86">
        <v>1160</v>
      </c>
      <c r="L75" s="86" t="s">
        <v>370</v>
      </c>
      <c r="M75" s="86">
        <v>1446.5</v>
      </c>
      <c r="N75" s="86">
        <v>1451</v>
      </c>
      <c r="O75" s="86">
        <v>1312</v>
      </c>
      <c r="P75" s="86">
        <v>1437</v>
      </c>
      <c r="Q75" s="86">
        <v>1582</v>
      </c>
      <c r="R75" s="86">
        <v>1609</v>
      </c>
      <c r="S75" s="124">
        <v>1333</v>
      </c>
      <c r="T75" s="95">
        <v>1191</v>
      </c>
      <c r="U75" s="24"/>
      <c r="V75" s="25">
        <v>2314</v>
      </c>
      <c r="W75" s="28">
        <v>1165</v>
      </c>
      <c r="X75" s="28">
        <v>1534</v>
      </c>
      <c r="Y75" s="28" t="s">
        <v>370</v>
      </c>
      <c r="Z75" s="28">
        <v>1448.5</v>
      </c>
      <c r="AA75" s="28">
        <v>1523</v>
      </c>
      <c r="AB75" s="57">
        <v>1771</v>
      </c>
      <c r="AC75" s="106">
        <v>1780</v>
      </c>
      <c r="AD75" s="104">
        <v>1425</v>
      </c>
      <c r="AE75" s="55">
        <v>1895</v>
      </c>
      <c r="AF75" s="50">
        <v>1417</v>
      </c>
      <c r="AG75" s="113">
        <v>1310</v>
      </c>
      <c r="AH75" s="24"/>
      <c r="AI75" s="25">
        <v>27180.5</v>
      </c>
      <c r="AJ75" s="28">
        <v>13917</v>
      </c>
      <c r="AK75" s="28">
        <v>8782</v>
      </c>
      <c r="AL75" s="28" t="s">
        <v>370</v>
      </c>
      <c r="AM75" s="28">
        <v>18059</v>
      </c>
      <c r="AN75" s="28">
        <v>17476</v>
      </c>
      <c r="AO75" s="57">
        <v>18589</v>
      </c>
      <c r="AP75" s="80">
        <v>17857</v>
      </c>
      <c r="AQ75" s="80">
        <v>16869</v>
      </c>
      <c r="AR75" s="80">
        <v>17404</v>
      </c>
      <c r="AS75" s="80">
        <v>17704</v>
      </c>
      <c r="AT75" s="59">
        <v>16526</v>
      </c>
      <c r="AV75" s="33">
        <v>36.678812000000001</v>
      </c>
      <c r="AW75" s="34">
        <v>-121.645762</v>
      </c>
    </row>
    <row r="76" spans="1:49" x14ac:dyDescent="0.2">
      <c r="A76" s="2">
        <v>43</v>
      </c>
      <c r="B76" s="9">
        <f t="shared" si="5"/>
        <v>61</v>
      </c>
      <c r="C76" s="10" t="s">
        <v>320</v>
      </c>
      <c r="D76" s="10" t="s">
        <v>323</v>
      </c>
      <c r="E76" s="55">
        <f t="shared" si="6"/>
        <v>1616.5625</v>
      </c>
      <c r="F76" s="52">
        <f t="shared" si="8"/>
        <v>1744.3888888888889</v>
      </c>
      <c r="G76" s="61">
        <f t="shared" si="7"/>
        <v>19393.041666666668</v>
      </c>
      <c r="I76" s="102">
        <v>1549</v>
      </c>
      <c r="J76" s="88">
        <v>1636</v>
      </c>
      <c r="K76" s="86">
        <v>1517</v>
      </c>
      <c r="L76" s="86">
        <v>1519.5</v>
      </c>
      <c r="M76" s="86">
        <v>1547.5</v>
      </c>
      <c r="N76" s="86">
        <v>1662.5</v>
      </c>
      <c r="O76" s="86">
        <v>1599</v>
      </c>
      <c r="P76" s="86">
        <v>1902</v>
      </c>
      <c r="Q76" s="86">
        <v>1559</v>
      </c>
      <c r="R76" s="86">
        <v>1815</v>
      </c>
      <c r="S76" s="124">
        <v>1881</v>
      </c>
      <c r="T76" s="95">
        <v>1567</v>
      </c>
      <c r="U76" s="24"/>
      <c r="V76" s="25">
        <v>1872</v>
      </c>
      <c r="W76" s="28">
        <v>1683</v>
      </c>
      <c r="X76" s="28">
        <v>1729</v>
      </c>
      <c r="Y76" s="28">
        <v>1688.5</v>
      </c>
      <c r="Z76" s="28">
        <v>1717</v>
      </c>
      <c r="AA76" s="28">
        <v>1784</v>
      </c>
      <c r="AB76" s="57">
        <v>1699</v>
      </c>
      <c r="AC76" s="106">
        <v>1755</v>
      </c>
      <c r="AD76" s="104">
        <v>1772</v>
      </c>
      <c r="AE76" s="55">
        <v>1963</v>
      </c>
      <c r="AF76" s="50">
        <v>2012</v>
      </c>
      <c r="AG76" s="113">
        <v>1653</v>
      </c>
      <c r="AH76" s="24"/>
      <c r="AI76" s="25">
        <v>19801.5</v>
      </c>
      <c r="AJ76" s="28">
        <v>19724</v>
      </c>
      <c r="AK76" s="28">
        <v>9629</v>
      </c>
      <c r="AL76" s="28">
        <v>20190.5</v>
      </c>
      <c r="AM76" s="28">
        <v>19418.5</v>
      </c>
      <c r="AN76" s="28">
        <v>20154</v>
      </c>
      <c r="AO76" s="57">
        <v>19843</v>
      </c>
      <c r="AP76" s="80">
        <v>20780</v>
      </c>
      <c r="AQ76" s="80">
        <v>21053</v>
      </c>
      <c r="AR76" s="80">
        <v>20119</v>
      </c>
      <c r="AS76" s="80">
        <v>20705</v>
      </c>
      <c r="AT76" s="59">
        <v>21299</v>
      </c>
      <c r="AV76" s="33">
        <v>36.656289000000001</v>
      </c>
      <c r="AW76" s="34">
        <v>-121.661233</v>
      </c>
    </row>
    <row r="77" spans="1:49" x14ac:dyDescent="0.2">
      <c r="A77" s="2">
        <v>79</v>
      </c>
      <c r="B77" s="9">
        <f t="shared" si="5"/>
        <v>94</v>
      </c>
      <c r="C77" s="10" t="s">
        <v>344</v>
      </c>
      <c r="D77" s="10" t="s">
        <v>345</v>
      </c>
      <c r="E77" s="55">
        <f t="shared" si="6"/>
        <v>1167.1428571428571</v>
      </c>
      <c r="F77" s="52">
        <f t="shared" si="8"/>
        <v>1283.375</v>
      </c>
      <c r="G77" s="61">
        <f t="shared" si="7"/>
        <v>13411.954545454546</v>
      </c>
      <c r="I77" s="102">
        <v>1784.5</v>
      </c>
      <c r="J77" s="88">
        <v>1107</v>
      </c>
      <c r="K77" s="86">
        <v>1007</v>
      </c>
      <c r="L77" s="86" t="s">
        <v>370</v>
      </c>
      <c r="M77" s="86">
        <v>973.5</v>
      </c>
      <c r="N77" s="86">
        <v>1346</v>
      </c>
      <c r="O77" s="86">
        <v>946</v>
      </c>
      <c r="P77" s="86">
        <v>1006</v>
      </c>
      <c r="Q77" s="86">
        <v>897</v>
      </c>
      <c r="R77" s="86">
        <v>912</v>
      </c>
      <c r="S77" s="124">
        <v>933</v>
      </c>
      <c r="T77" s="95">
        <v>1109</v>
      </c>
      <c r="U77" s="24"/>
      <c r="V77" s="25">
        <v>2026.5</v>
      </c>
      <c r="W77" s="28">
        <v>1194</v>
      </c>
      <c r="X77" s="28">
        <v>1088</v>
      </c>
      <c r="Y77" s="28" t="s">
        <v>370</v>
      </c>
      <c r="Z77" s="28">
        <v>1172.5</v>
      </c>
      <c r="AA77" s="28">
        <v>1482</v>
      </c>
      <c r="AB77" s="57">
        <v>1017</v>
      </c>
      <c r="AC77" s="106">
        <v>1284</v>
      </c>
      <c r="AD77" s="104">
        <v>1003</v>
      </c>
      <c r="AE77" s="55">
        <v>1030</v>
      </c>
      <c r="AF77" s="50">
        <v>1007</v>
      </c>
      <c r="AG77" s="113">
        <v>1116</v>
      </c>
      <c r="AH77" s="24"/>
      <c r="AI77" s="25">
        <v>22872.5</v>
      </c>
      <c r="AJ77" s="28">
        <v>13514</v>
      </c>
      <c r="AK77" s="28">
        <v>12009</v>
      </c>
      <c r="AL77" s="28" t="s">
        <v>370</v>
      </c>
      <c r="AM77" s="28">
        <v>12676</v>
      </c>
      <c r="AN77" s="28">
        <v>12910</v>
      </c>
      <c r="AO77" s="57">
        <v>12447</v>
      </c>
      <c r="AP77" s="80">
        <v>11880</v>
      </c>
      <c r="AQ77" s="80">
        <v>12378</v>
      </c>
      <c r="AR77" s="80">
        <v>12662</v>
      </c>
      <c r="AS77" s="80">
        <v>12276</v>
      </c>
      <c r="AT77" s="59">
        <v>11907</v>
      </c>
      <c r="AV77" s="33">
        <v>36.596181000000001</v>
      </c>
      <c r="AW77" s="34">
        <v>-121.888969</v>
      </c>
    </row>
    <row r="78" spans="1:49" x14ac:dyDescent="0.2">
      <c r="A78" s="2">
        <v>49</v>
      </c>
      <c r="B78" s="9">
        <f t="shared" si="5"/>
        <v>54</v>
      </c>
      <c r="C78" s="10" t="s">
        <v>105</v>
      </c>
      <c r="D78" s="10" t="s">
        <v>106</v>
      </c>
      <c r="E78" s="55">
        <f t="shared" si="6"/>
        <v>1798.7142857142858</v>
      </c>
      <c r="F78" s="52">
        <f t="shared" si="8"/>
        <v>1906</v>
      </c>
      <c r="G78" s="61">
        <f t="shared" si="7"/>
        <v>21076.227272727272</v>
      </c>
      <c r="I78" s="102">
        <v>1658.5</v>
      </c>
      <c r="J78" s="88">
        <v>1737</v>
      </c>
      <c r="K78" s="86">
        <v>1520</v>
      </c>
      <c r="L78" s="86" t="s">
        <v>370</v>
      </c>
      <c r="M78" s="86">
        <v>1849.5</v>
      </c>
      <c r="N78" s="86">
        <v>2030</v>
      </c>
      <c r="O78" s="86">
        <v>1860</v>
      </c>
      <c r="P78" s="86">
        <v>1936</v>
      </c>
      <c r="Q78" s="86">
        <v>1676</v>
      </c>
      <c r="R78" s="86">
        <v>1750</v>
      </c>
      <c r="S78" s="124">
        <v>1803</v>
      </c>
      <c r="T78" s="95">
        <v>1708</v>
      </c>
      <c r="U78" s="24"/>
      <c r="V78" s="25">
        <v>1572</v>
      </c>
      <c r="W78" s="28">
        <v>1809</v>
      </c>
      <c r="X78" s="28">
        <v>1758</v>
      </c>
      <c r="Y78" s="28" t="s">
        <v>370</v>
      </c>
      <c r="Z78" s="28">
        <v>1956</v>
      </c>
      <c r="AA78" s="28">
        <v>2216</v>
      </c>
      <c r="AB78" s="57">
        <v>1883</v>
      </c>
      <c r="AC78" s="106">
        <v>2058</v>
      </c>
      <c r="AD78" s="104">
        <v>1996</v>
      </c>
      <c r="AE78" s="55">
        <v>1998</v>
      </c>
      <c r="AF78" s="50">
        <v>2119</v>
      </c>
      <c r="AG78" s="113">
        <v>2179</v>
      </c>
      <c r="AH78" s="24"/>
      <c r="AI78" s="25">
        <v>18676</v>
      </c>
      <c r="AJ78" s="28">
        <v>20081</v>
      </c>
      <c r="AK78" s="28">
        <v>9525</v>
      </c>
      <c r="AL78" s="28" t="s">
        <v>370</v>
      </c>
      <c r="AM78" s="28">
        <v>21045</v>
      </c>
      <c r="AN78" s="28">
        <v>23771.5</v>
      </c>
      <c r="AO78" s="57">
        <v>23537</v>
      </c>
      <c r="AP78" s="80">
        <v>22487</v>
      </c>
      <c r="AQ78" s="80">
        <v>22759</v>
      </c>
      <c r="AR78" s="80">
        <v>22817</v>
      </c>
      <c r="AS78" s="80">
        <v>22816</v>
      </c>
      <c r="AT78" s="59">
        <v>24324</v>
      </c>
      <c r="AV78" s="33">
        <v>36.666806999999999</v>
      </c>
      <c r="AW78" s="34">
        <v>-121.79869100000001</v>
      </c>
    </row>
    <row r="79" spans="1:49" x14ac:dyDescent="0.2">
      <c r="A79" s="2">
        <v>54</v>
      </c>
      <c r="B79" s="9">
        <f t="shared" si="5"/>
        <v>66</v>
      </c>
      <c r="C79" s="10" t="s">
        <v>362</v>
      </c>
      <c r="D79" s="10" t="s">
        <v>269</v>
      </c>
      <c r="E79" s="55">
        <f t="shared" si="6"/>
        <v>1352.4375</v>
      </c>
      <c r="F79" s="52">
        <f t="shared" si="8"/>
        <v>1558.3333333333333</v>
      </c>
      <c r="G79" s="61">
        <f t="shared" si="7"/>
        <v>18409.375</v>
      </c>
      <c r="I79" s="102">
        <v>1464.5</v>
      </c>
      <c r="J79" s="88">
        <v>1155</v>
      </c>
      <c r="K79" s="86">
        <v>998</v>
      </c>
      <c r="L79" s="86">
        <v>1280.5</v>
      </c>
      <c r="M79" s="86">
        <v>1241.5</v>
      </c>
      <c r="N79" s="86">
        <v>1642</v>
      </c>
      <c r="O79" s="86">
        <v>1508</v>
      </c>
      <c r="P79" s="86">
        <v>1530</v>
      </c>
      <c r="Q79" s="86">
        <v>1479</v>
      </c>
      <c r="R79" s="86">
        <v>1345</v>
      </c>
      <c r="S79" s="124">
        <v>1557</v>
      </c>
      <c r="T79" s="95">
        <v>1318</v>
      </c>
      <c r="U79" s="24"/>
      <c r="V79" s="25">
        <v>1611</v>
      </c>
      <c r="W79" s="28">
        <v>1479</v>
      </c>
      <c r="X79" s="28">
        <v>1440</v>
      </c>
      <c r="Y79" s="28">
        <v>1662</v>
      </c>
      <c r="Z79" s="28">
        <v>1484.5</v>
      </c>
      <c r="AA79" s="28">
        <v>1733.5</v>
      </c>
      <c r="AB79" s="57">
        <v>1552</v>
      </c>
      <c r="AC79" s="106">
        <v>1588</v>
      </c>
      <c r="AD79" s="104">
        <v>1475</v>
      </c>
      <c r="AE79" s="55">
        <v>1605</v>
      </c>
      <c r="AF79" s="50">
        <v>1379</v>
      </c>
      <c r="AG79" s="113">
        <v>1491</v>
      </c>
      <c r="AH79" s="24"/>
      <c r="AI79" s="25">
        <v>20945</v>
      </c>
      <c r="AJ79" s="28">
        <v>18077</v>
      </c>
      <c r="AK79" s="28">
        <v>8856</v>
      </c>
      <c r="AL79" s="28">
        <v>19152</v>
      </c>
      <c r="AM79" s="28">
        <v>19073.5</v>
      </c>
      <c r="AN79" s="28">
        <v>19612</v>
      </c>
      <c r="AO79" s="57">
        <v>18560</v>
      </c>
      <c r="AP79" s="80">
        <v>19515</v>
      </c>
      <c r="AQ79" s="80">
        <v>19465</v>
      </c>
      <c r="AR79" s="80">
        <v>19497</v>
      </c>
      <c r="AS79" s="80">
        <v>18617</v>
      </c>
      <c r="AT79" s="59">
        <v>19543</v>
      </c>
      <c r="AV79" s="33">
        <v>36.715961999999998</v>
      </c>
      <c r="AW79" s="34">
        <v>-121.628781</v>
      </c>
    </row>
    <row r="80" spans="1:49" x14ac:dyDescent="0.2">
      <c r="A80" s="2">
        <v>78</v>
      </c>
      <c r="B80" s="9">
        <f t="shared" si="5"/>
        <v>106</v>
      </c>
      <c r="C80" s="10" t="s">
        <v>346</v>
      </c>
      <c r="D80" s="10" t="s">
        <v>347</v>
      </c>
      <c r="E80" s="55">
        <f t="shared" si="6"/>
        <v>1097.8571428571429</v>
      </c>
      <c r="F80" s="52">
        <f t="shared" si="8"/>
        <v>1188.6875</v>
      </c>
      <c r="G80" s="61">
        <f t="shared" si="7"/>
        <v>12412.4375</v>
      </c>
      <c r="I80" s="102">
        <v>1666.5</v>
      </c>
      <c r="J80" s="88">
        <v>1471</v>
      </c>
      <c r="K80" s="86">
        <v>1000</v>
      </c>
      <c r="L80" s="86" t="s">
        <v>370</v>
      </c>
      <c r="M80" s="86">
        <v>950</v>
      </c>
      <c r="N80" s="86">
        <v>750.5</v>
      </c>
      <c r="O80" s="86">
        <v>938</v>
      </c>
      <c r="P80" s="86">
        <v>909</v>
      </c>
      <c r="Q80" s="86">
        <v>836</v>
      </c>
      <c r="R80" s="86">
        <v>882</v>
      </c>
      <c r="S80" s="124"/>
      <c r="T80" s="95"/>
      <c r="U80" s="24"/>
      <c r="V80" s="25">
        <v>1832.5</v>
      </c>
      <c r="W80" s="28">
        <v>1612</v>
      </c>
      <c r="X80" s="28">
        <v>1057</v>
      </c>
      <c r="Y80" s="28" t="s">
        <v>370</v>
      </c>
      <c r="Z80" s="28">
        <v>1086</v>
      </c>
      <c r="AA80" s="28">
        <v>851</v>
      </c>
      <c r="AB80" s="57">
        <v>1035</v>
      </c>
      <c r="AC80" s="106">
        <v>1077</v>
      </c>
      <c r="AD80" s="104">
        <v>959</v>
      </c>
      <c r="AE80" s="55"/>
      <c r="AF80" s="50"/>
      <c r="AG80" s="113"/>
      <c r="AH80" s="24"/>
      <c r="AI80" s="25">
        <v>19497.5</v>
      </c>
      <c r="AJ80" s="28">
        <v>17435</v>
      </c>
      <c r="AK80" s="28">
        <v>10749</v>
      </c>
      <c r="AL80" s="28" t="s">
        <v>370</v>
      </c>
      <c r="AM80" s="28">
        <v>11179</v>
      </c>
      <c r="AN80" s="28">
        <v>9889</v>
      </c>
      <c r="AO80" s="57">
        <v>10381</v>
      </c>
      <c r="AP80" s="80">
        <v>9819</v>
      </c>
      <c r="AQ80" s="80">
        <v>10350</v>
      </c>
      <c r="AR80" s="80"/>
      <c r="AS80" s="80"/>
      <c r="AT80" s="59"/>
      <c r="AV80" s="33">
        <v>36.541305999999999</v>
      </c>
      <c r="AW80" s="34">
        <v>-121.904805</v>
      </c>
    </row>
    <row r="81" spans="1:49" x14ac:dyDescent="0.2">
      <c r="A81" s="2">
        <v>53</v>
      </c>
      <c r="B81" s="9">
        <f t="shared" si="5"/>
        <v>68</v>
      </c>
      <c r="C81" s="10" t="s">
        <v>272</v>
      </c>
      <c r="D81" s="10" t="s">
        <v>363</v>
      </c>
      <c r="E81" s="55">
        <f t="shared" si="6"/>
        <v>1239</v>
      </c>
      <c r="F81" s="52">
        <f t="shared" si="8"/>
        <v>1690.4375</v>
      </c>
      <c r="G81" s="61">
        <f t="shared" si="7"/>
        <v>18281.545454545456</v>
      </c>
      <c r="I81" s="102">
        <v>1102</v>
      </c>
      <c r="J81" s="88">
        <v>1020</v>
      </c>
      <c r="K81" s="86">
        <v>1058</v>
      </c>
      <c r="L81" s="86" t="s">
        <v>370</v>
      </c>
      <c r="M81" s="86">
        <v>1139</v>
      </c>
      <c r="N81" s="86">
        <v>1283</v>
      </c>
      <c r="O81" s="86">
        <v>1474</v>
      </c>
      <c r="P81" s="86">
        <v>1597</v>
      </c>
      <c r="Q81" s="86">
        <v>1507</v>
      </c>
      <c r="R81" s="86">
        <v>1842</v>
      </c>
      <c r="S81" s="124">
        <v>1349</v>
      </c>
      <c r="T81" s="95">
        <v>1308</v>
      </c>
      <c r="U81" s="24"/>
      <c r="V81" s="25">
        <v>1937</v>
      </c>
      <c r="W81" s="28">
        <v>1537</v>
      </c>
      <c r="X81" s="28">
        <v>1644</v>
      </c>
      <c r="Y81" s="28" t="s">
        <v>370</v>
      </c>
      <c r="Z81" s="28">
        <v>1775.5</v>
      </c>
      <c r="AA81" s="28">
        <v>1598</v>
      </c>
      <c r="AB81" s="57">
        <v>1569</v>
      </c>
      <c r="AC81" s="106">
        <v>1703</v>
      </c>
      <c r="AD81" s="104">
        <v>1760</v>
      </c>
      <c r="AE81" s="55">
        <v>1972</v>
      </c>
      <c r="AF81" s="50">
        <v>1569</v>
      </c>
      <c r="AG81" s="113">
        <v>1584</v>
      </c>
      <c r="AH81" s="24"/>
      <c r="AI81" s="25">
        <v>20935</v>
      </c>
      <c r="AJ81" s="28">
        <v>17075</v>
      </c>
      <c r="AK81" s="28">
        <v>8954</v>
      </c>
      <c r="AL81" s="28" t="s">
        <v>370</v>
      </c>
      <c r="AM81" s="28">
        <v>18874.5</v>
      </c>
      <c r="AN81" s="28">
        <v>18671.5</v>
      </c>
      <c r="AO81" s="57">
        <v>19214</v>
      </c>
      <c r="AP81" s="80">
        <v>20292</v>
      </c>
      <c r="AQ81" s="80">
        <v>20078</v>
      </c>
      <c r="AR81" s="80">
        <v>20329</v>
      </c>
      <c r="AS81" s="80">
        <v>19565</v>
      </c>
      <c r="AT81" s="59">
        <v>17109</v>
      </c>
      <c r="AV81" s="33">
        <v>36.676364999999997</v>
      </c>
      <c r="AW81" s="34">
        <v>-121.62835800000001</v>
      </c>
    </row>
    <row r="82" spans="1:49" x14ac:dyDescent="0.2">
      <c r="A82" s="2" t="s">
        <v>370</v>
      </c>
      <c r="B82" s="9">
        <f t="shared" si="5"/>
        <v>83</v>
      </c>
      <c r="C82" s="10" t="s">
        <v>99</v>
      </c>
      <c r="D82" s="10" t="s">
        <v>100</v>
      </c>
      <c r="E82" s="55">
        <f t="shared" si="6"/>
        <v>1208.25</v>
      </c>
      <c r="F82" s="52">
        <f t="shared" si="8"/>
        <v>1302.5</v>
      </c>
      <c r="G82" s="61">
        <f t="shared" si="7"/>
        <v>15386.75</v>
      </c>
      <c r="I82" s="102">
        <v>1208.5</v>
      </c>
      <c r="J82" s="88">
        <v>1208</v>
      </c>
      <c r="K82" s="86"/>
      <c r="L82" s="86" t="s">
        <v>370</v>
      </c>
      <c r="M82" s="86" t="s">
        <v>370</v>
      </c>
      <c r="N82" s="86" t="s">
        <v>370</v>
      </c>
      <c r="O82" s="86"/>
      <c r="P82" s="86"/>
      <c r="Q82" s="86"/>
      <c r="R82" s="86"/>
      <c r="S82" s="124"/>
      <c r="T82" s="95"/>
      <c r="U82" s="24"/>
      <c r="V82" s="25">
        <v>1295</v>
      </c>
      <c r="W82" s="28">
        <v>1310</v>
      </c>
      <c r="X82" s="28"/>
      <c r="Y82" s="28" t="s">
        <v>370</v>
      </c>
      <c r="Z82" s="28" t="s">
        <v>370</v>
      </c>
      <c r="AA82" s="28" t="s">
        <v>370</v>
      </c>
      <c r="AB82" s="57"/>
      <c r="AC82" s="106"/>
      <c r="AD82" s="104"/>
      <c r="AE82" s="55"/>
      <c r="AF82" s="50"/>
      <c r="AG82" s="113"/>
      <c r="AH82" s="24"/>
      <c r="AI82" s="25">
        <v>15321.5</v>
      </c>
      <c r="AJ82" s="28">
        <v>15452</v>
      </c>
      <c r="AK82" s="28"/>
      <c r="AL82" s="28" t="s">
        <v>370</v>
      </c>
      <c r="AM82" s="28" t="s">
        <v>370</v>
      </c>
      <c r="AN82" s="28" t="s">
        <v>370</v>
      </c>
      <c r="AO82" s="57"/>
      <c r="AP82" s="80"/>
      <c r="AQ82" s="80"/>
      <c r="AR82" s="80"/>
      <c r="AS82" s="80"/>
      <c r="AT82" s="59"/>
      <c r="AV82" s="33">
        <v>36.597686000000003</v>
      </c>
      <c r="AW82" s="34">
        <v>-121.849232</v>
      </c>
    </row>
    <row r="83" spans="1:49" x14ac:dyDescent="0.2">
      <c r="A83" s="2">
        <v>60</v>
      </c>
      <c r="B83" s="9">
        <f t="shared" si="5"/>
        <v>81</v>
      </c>
      <c r="C83" s="10" t="s">
        <v>226</v>
      </c>
      <c r="D83" s="10" t="s">
        <v>228</v>
      </c>
      <c r="E83" s="55">
        <f t="shared" si="6"/>
        <v>1459.6428571428571</v>
      </c>
      <c r="F83" s="52">
        <f t="shared" si="8"/>
        <v>1552.875</v>
      </c>
      <c r="G83" s="61">
        <f t="shared" si="7"/>
        <v>15723.318181818182</v>
      </c>
      <c r="I83" s="102">
        <v>1563</v>
      </c>
      <c r="J83" s="88">
        <v>1321</v>
      </c>
      <c r="K83" s="86">
        <v>1558</v>
      </c>
      <c r="L83" s="86" t="s">
        <v>370</v>
      </c>
      <c r="M83" s="86">
        <v>1541</v>
      </c>
      <c r="N83" s="86">
        <v>1400.5</v>
      </c>
      <c r="O83" s="86">
        <v>1743</v>
      </c>
      <c r="P83" s="86">
        <v>1091</v>
      </c>
      <c r="Q83" s="86">
        <v>1175</v>
      </c>
      <c r="R83" s="86">
        <v>1234</v>
      </c>
      <c r="S83" s="124">
        <v>1291</v>
      </c>
      <c r="T83" s="95">
        <v>1122</v>
      </c>
      <c r="U83" s="24"/>
      <c r="V83" s="25">
        <v>1844.5</v>
      </c>
      <c r="W83" s="28">
        <v>1381</v>
      </c>
      <c r="X83" s="28">
        <v>1514</v>
      </c>
      <c r="Y83" s="28" t="s">
        <v>370</v>
      </c>
      <c r="Z83" s="28">
        <v>1613.5</v>
      </c>
      <c r="AA83" s="28">
        <v>1461</v>
      </c>
      <c r="AB83" s="57">
        <v>1933</v>
      </c>
      <c r="AC83" s="106">
        <v>1327</v>
      </c>
      <c r="AD83" s="104">
        <v>1349</v>
      </c>
      <c r="AE83" s="55">
        <v>1427</v>
      </c>
      <c r="AF83" s="50">
        <v>1377</v>
      </c>
      <c r="AG83" s="113">
        <v>1255</v>
      </c>
      <c r="AH83" s="24"/>
      <c r="AI83" s="25">
        <v>19635.5</v>
      </c>
      <c r="AJ83" s="28">
        <v>16019</v>
      </c>
      <c r="AK83" s="28">
        <v>8956</v>
      </c>
      <c r="AL83" s="28" t="s">
        <v>370</v>
      </c>
      <c r="AM83" s="28">
        <v>17657.5</v>
      </c>
      <c r="AN83" s="28">
        <v>15651.5</v>
      </c>
      <c r="AO83" s="57">
        <v>16280</v>
      </c>
      <c r="AP83" s="80">
        <v>16005</v>
      </c>
      <c r="AQ83" s="80">
        <v>16268</v>
      </c>
      <c r="AR83" s="80">
        <v>16124</v>
      </c>
      <c r="AS83" s="80">
        <v>15067</v>
      </c>
      <c r="AT83" s="59">
        <v>15293</v>
      </c>
      <c r="AV83" s="33">
        <v>36.543565000000001</v>
      </c>
      <c r="AW83" s="34">
        <v>-121.895515</v>
      </c>
    </row>
    <row r="84" spans="1:49" x14ac:dyDescent="0.2">
      <c r="A84" s="2">
        <v>110</v>
      </c>
      <c r="B84" s="9">
        <f t="shared" si="5"/>
        <v>114</v>
      </c>
      <c r="C84" s="10" t="s">
        <v>133</v>
      </c>
      <c r="D84" s="10" t="s">
        <v>356</v>
      </c>
      <c r="E84" s="55">
        <f t="shared" si="6"/>
        <v>983.85714285714289</v>
      </c>
      <c r="F84" s="52">
        <f t="shared" si="8"/>
        <v>1019.1875</v>
      </c>
      <c r="G84" s="61">
        <f t="shared" si="7"/>
        <v>10815.09090909091</v>
      </c>
      <c r="I84" s="102">
        <v>1766.5</v>
      </c>
      <c r="J84" s="88">
        <v>1177</v>
      </c>
      <c r="K84" s="86">
        <v>830</v>
      </c>
      <c r="L84" s="86" t="s">
        <v>370</v>
      </c>
      <c r="M84" s="86">
        <v>794.5</v>
      </c>
      <c r="N84" s="86">
        <v>794</v>
      </c>
      <c r="O84" s="86">
        <v>718</v>
      </c>
      <c r="P84" s="86">
        <v>807</v>
      </c>
      <c r="Q84" s="86">
        <v>762</v>
      </c>
      <c r="R84" s="86">
        <v>822</v>
      </c>
      <c r="S84" s="124">
        <v>679</v>
      </c>
      <c r="T84" s="95">
        <v>741</v>
      </c>
      <c r="U84" s="24"/>
      <c r="V84" s="25">
        <v>1741.5</v>
      </c>
      <c r="W84" s="28">
        <v>1210</v>
      </c>
      <c r="X84" s="28">
        <v>881</v>
      </c>
      <c r="Y84" s="28" t="s">
        <v>370</v>
      </c>
      <c r="Z84" s="28">
        <v>1044</v>
      </c>
      <c r="AA84" s="28">
        <v>929</v>
      </c>
      <c r="AB84" s="57">
        <v>740</v>
      </c>
      <c r="AC84" s="106">
        <v>821</v>
      </c>
      <c r="AD84" s="104">
        <v>787</v>
      </c>
      <c r="AE84" s="55">
        <v>867</v>
      </c>
      <c r="AF84" s="50">
        <v>793</v>
      </c>
      <c r="AG84" s="113">
        <v>749</v>
      </c>
      <c r="AH84" s="24"/>
      <c r="AI84" s="25">
        <v>21964</v>
      </c>
      <c r="AJ84" s="28">
        <v>12989</v>
      </c>
      <c r="AK84" s="28">
        <v>9008</v>
      </c>
      <c r="AL84" s="28" t="s">
        <v>370</v>
      </c>
      <c r="AM84" s="28">
        <v>9992.5</v>
      </c>
      <c r="AN84" s="28">
        <v>8864.5</v>
      </c>
      <c r="AO84" s="57">
        <v>8990</v>
      </c>
      <c r="AP84" s="80">
        <v>9410</v>
      </c>
      <c r="AQ84" s="80">
        <v>9272</v>
      </c>
      <c r="AR84" s="80">
        <v>9637</v>
      </c>
      <c r="AS84" s="80">
        <v>9582</v>
      </c>
      <c r="AT84" s="59">
        <v>9257</v>
      </c>
      <c r="AV84" s="33">
        <v>36.620705000000001</v>
      </c>
      <c r="AW84" s="34">
        <v>-121.916906</v>
      </c>
    </row>
    <row r="85" spans="1:49" x14ac:dyDescent="0.2">
      <c r="A85" s="2">
        <v>62</v>
      </c>
      <c r="B85" s="9">
        <f t="shared" si="5"/>
        <v>85</v>
      </c>
      <c r="C85" s="10" t="s">
        <v>131</v>
      </c>
      <c r="D85" s="10" t="s">
        <v>132</v>
      </c>
      <c r="E85" s="55">
        <f t="shared" si="6"/>
        <v>1435.3571428571429</v>
      </c>
      <c r="F85" s="52">
        <f t="shared" si="8"/>
        <v>1307.6875</v>
      </c>
      <c r="G85" s="61">
        <f t="shared" si="7"/>
        <v>15120.363636363636</v>
      </c>
      <c r="I85" s="102">
        <v>1542.5</v>
      </c>
      <c r="J85" s="88">
        <v>1368</v>
      </c>
      <c r="K85" s="86">
        <v>2048</v>
      </c>
      <c r="L85" s="86" t="s">
        <v>370</v>
      </c>
      <c r="M85" s="86">
        <v>1459.5</v>
      </c>
      <c r="N85" s="86">
        <v>1192.5</v>
      </c>
      <c r="O85" s="86">
        <v>1138</v>
      </c>
      <c r="P85" s="86">
        <v>1299</v>
      </c>
      <c r="Q85" s="86">
        <v>921</v>
      </c>
      <c r="R85" s="86">
        <v>1230</v>
      </c>
      <c r="S85" s="124">
        <v>1374</v>
      </c>
      <c r="T85" s="95">
        <v>1465</v>
      </c>
      <c r="U85" s="24"/>
      <c r="V85" s="25">
        <v>1327.5</v>
      </c>
      <c r="W85" s="28">
        <v>1115</v>
      </c>
      <c r="X85" s="28">
        <v>1451</v>
      </c>
      <c r="Y85" s="28" t="s">
        <v>370</v>
      </c>
      <c r="Z85" s="28">
        <v>1437</v>
      </c>
      <c r="AA85" s="28">
        <v>1358</v>
      </c>
      <c r="AB85" s="57">
        <v>1222</v>
      </c>
      <c r="AC85" s="106">
        <v>1330</v>
      </c>
      <c r="AD85" s="104">
        <v>1221</v>
      </c>
      <c r="AE85" s="55">
        <v>1294</v>
      </c>
      <c r="AF85" s="50">
        <v>1397</v>
      </c>
      <c r="AG85" s="113">
        <v>1622</v>
      </c>
      <c r="AH85" s="24"/>
      <c r="AI85" s="25">
        <v>15078.5</v>
      </c>
      <c r="AJ85" s="28">
        <v>12127</v>
      </c>
      <c r="AK85" s="28">
        <v>16704</v>
      </c>
      <c r="AL85" s="28" t="s">
        <v>370</v>
      </c>
      <c r="AM85" s="28">
        <v>14137.5</v>
      </c>
      <c r="AN85" s="28">
        <v>15506</v>
      </c>
      <c r="AO85" s="57">
        <v>15431</v>
      </c>
      <c r="AP85" s="80">
        <v>16112</v>
      </c>
      <c r="AQ85" s="80">
        <v>15266</v>
      </c>
      <c r="AR85" s="80">
        <v>15002</v>
      </c>
      <c r="AS85" s="80">
        <v>15091</v>
      </c>
      <c r="AT85" s="59">
        <v>15869</v>
      </c>
      <c r="AV85" s="33">
        <v>36.647849000000001</v>
      </c>
      <c r="AW85" s="34">
        <v>-121.814244</v>
      </c>
    </row>
    <row r="86" spans="1:49" x14ac:dyDescent="0.2">
      <c r="A86" s="2">
        <v>56</v>
      </c>
      <c r="B86" s="9">
        <f t="shared" si="5"/>
        <v>78</v>
      </c>
      <c r="C86" s="10" t="s">
        <v>309</v>
      </c>
      <c r="D86" s="10" t="s">
        <v>310</v>
      </c>
      <c r="E86" s="55">
        <f t="shared" si="6"/>
        <v>1354.25</v>
      </c>
      <c r="F86" s="52">
        <f t="shared" si="8"/>
        <v>1538.9444444444443</v>
      </c>
      <c r="G86" s="61">
        <f t="shared" si="7"/>
        <v>16176.125</v>
      </c>
      <c r="I86" s="102">
        <v>1612.5</v>
      </c>
      <c r="J86" s="88">
        <v>1230</v>
      </c>
      <c r="K86" s="86">
        <v>1195</v>
      </c>
      <c r="L86" s="86">
        <v>1334</v>
      </c>
      <c r="M86" s="86">
        <v>1413</v>
      </c>
      <c r="N86" s="86">
        <v>1394.5</v>
      </c>
      <c r="O86" s="86">
        <v>1341</v>
      </c>
      <c r="P86" s="86">
        <v>1314</v>
      </c>
      <c r="Q86" s="86">
        <v>1096</v>
      </c>
      <c r="R86" s="86">
        <v>1061</v>
      </c>
      <c r="S86" s="124">
        <v>1654</v>
      </c>
      <c r="T86" s="95">
        <v>1265</v>
      </c>
      <c r="U86" s="24"/>
      <c r="V86" s="25">
        <v>1663.5</v>
      </c>
      <c r="W86" s="28">
        <v>1516</v>
      </c>
      <c r="X86" s="28">
        <v>1609</v>
      </c>
      <c r="Y86" s="28">
        <v>1511</v>
      </c>
      <c r="Z86" s="28">
        <v>1466.5</v>
      </c>
      <c r="AA86" s="28">
        <v>1578.5</v>
      </c>
      <c r="AB86" s="57">
        <v>1375</v>
      </c>
      <c r="AC86" s="106">
        <v>1491</v>
      </c>
      <c r="AD86" s="104">
        <v>1640</v>
      </c>
      <c r="AE86" s="55">
        <v>1402</v>
      </c>
      <c r="AF86" s="50">
        <v>1382</v>
      </c>
      <c r="AG86" s="113">
        <v>1502</v>
      </c>
      <c r="AH86" s="24"/>
      <c r="AI86" s="25">
        <v>19066.5</v>
      </c>
      <c r="AJ86" s="28">
        <v>16774</v>
      </c>
      <c r="AK86" s="28">
        <v>7992</v>
      </c>
      <c r="AL86" s="28">
        <v>16046.5</v>
      </c>
      <c r="AM86" s="28">
        <v>17493.5</v>
      </c>
      <c r="AN86" s="28">
        <v>17016</v>
      </c>
      <c r="AO86" s="57">
        <v>17311</v>
      </c>
      <c r="AP86" s="80">
        <v>16555</v>
      </c>
      <c r="AQ86" s="80">
        <v>16418</v>
      </c>
      <c r="AR86" s="80">
        <v>16786</v>
      </c>
      <c r="AS86" s="80">
        <v>16168</v>
      </c>
      <c r="AT86" s="59">
        <v>16487</v>
      </c>
      <c r="AV86" s="33">
        <v>36.674714999999999</v>
      </c>
      <c r="AW86" s="34">
        <v>-121.646985</v>
      </c>
    </row>
    <row r="87" spans="1:49" x14ac:dyDescent="0.2">
      <c r="A87" s="2">
        <v>71</v>
      </c>
      <c r="B87" s="9">
        <f t="shared" si="5"/>
        <v>90</v>
      </c>
      <c r="C87" s="10" t="s">
        <v>300</v>
      </c>
      <c r="D87" s="10" t="s">
        <v>301</v>
      </c>
      <c r="E87" s="55">
        <f t="shared" si="6"/>
        <v>1149.5</v>
      </c>
      <c r="F87" s="52">
        <f t="shared" si="8"/>
        <v>1290.0625</v>
      </c>
      <c r="G87" s="61">
        <f t="shared" si="7"/>
        <v>13997.863636363636</v>
      </c>
      <c r="I87" s="102">
        <v>1314</v>
      </c>
      <c r="J87" s="88">
        <v>1071</v>
      </c>
      <c r="K87" s="86">
        <v>1241</v>
      </c>
      <c r="L87" s="86" t="s">
        <v>370</v>
      </c>
      <c r="M87" s="86">
        <v>1053</v>
      </c>
      <c r="N87" s="86">
        <v>1254.5</v>
      </c>
      <c r="O87" s="86">
        <v>1141</v>
      </c>
      <c r="P87" s="86">
        <v>972</v>
      </c>
      <c r="Q87" s="86">
        <v>1161</v>
      </c>
      <c r="R87" s="86">
        <v>1153</v>
      </c>
      <c r="S87" s="124">
        <v>1120</v>
      </c>
      <c r="T87" s="95">
        <v>1068</v>
      </c>
      <c r="U87" s="24"/>
      <c r="V87" s="25">
        <v>1443.5</v>
      </c>
      <c r="W87" s="28">
        <v>1160</v>
      </c>
      <c r="X87" s="28">
        <v>1361</v>
      </c>
      <c r="Y87" s="28" t="s">
        <v>370</v>
      </c>
      <c r="Z87" s="28">
        <v>1129</v>
      </c>
      <c r="AA87" s="28">
        <v>1280</v>
      </c>
      <c r="AB87" s="57">
        <v>1165</v>
      </c>
      <c r="AC87" s="106">
        <v>1551</v>
      </c>
      <c r="AD87" s="104">
        <v>1231</v>
      </c>
      <c r="AE87" s="55">
        <v>1297</v>
      </c>
      <c r="AF87" s="50">
        <v>1120</v>
      </c>
      <c r="AG87" s="113">
        <v>1218</v>
      </c>
      <c r="AH87" s="24"/>
      <c r="AI87" s="25">
        <v>15349</v>
      </c>
      <c r="AJ87" s="28">
        <v>13039</v>
      </c>
      <c r="AK87" s="28">
        <v>15340</v>
      </c>
      <c r="AL87" s="28" t="s">
        <v>370</v>
      </c>
      <c r="AM87" s="28">
        <v>12883.5</v>
      </c>
      <c r="AN87" s="28">
        <v>13835</v>
      </c>
      <c r="AO87" s="57">
        <v>13526</v>
      </c>
      <c r="AP87" s="80">
        <v>14168</v>
      </c>
      <c r="AQ87" s="80">
        <v>14128</v>
      </c>
      <c r="AR87" s="80">
        <v>15000</v>
      </c>
      <c r="AS87" s="80">
        <v>13276</v>
      </c>
      <c r="AT87" s="59">
        <v>13432</v>
      </c>
      <c r="AV87" s="33">
        <v>36.594101000000002</v>
      </c>
      <c r="AW87" s="34">
        <v>-121.89219300000001</v>
      </c>
    </row>
    <row r="88" spans="1:49" x14ac:dyDescent="0.2">
      <c r="A88" s="2" t="s">
        <v>370</v>
      </c>
      <c r="B88" s="9">
        <f t="shared" si="5"/>
        <v>88</v>
      </c>
      <c r="C88" s="10" t="s">
        <v>202</v>
      </c>
      <c r="D88" s="10" t="s">
        <v>207</v>
      </c>
      <c r="E88" s="55">
        <f t="shared" si="6"/>
        <v>1226</v>
      </c>
      <c r="F88" s="52">
        <f t="shared" si="8"/>
        <v>1418.75</v>
      </c>
      <c r="G88" s="61">
        <f t="shared" si="7"/>
        <v>14402.5</v>
      </c>
      <c r="I88" s="102">
        <v>1321</v>
      </c>
      <c r="J88" s="88">
        <v>1131</v>
      </c>
      <c r="K88" s="86"/>
      <c r="L88" s="86" t="s">
        <v>370</v>
      </c>
      <c r="M88" s="86" t="s">
        <v>370</v>
      </c>
      <c r="N88" s="86" t="s">
        <v>370</v>
      </c>
      <c r="O88" s="86"/>
      <c r="P88" s="86"/>
      <c r="Q88" s="86"/>
      <c r="R88" s="86"/>
      <c r="S88" s="124"/>
      <c r="T88" s="95"/>
      <c r="U88" s="24"/>
      <c r="V88" s="25">
        <v>1522.5</v>
      </c>
      <c r="W88" s="28">
        <v>1315</v>
      </c>
      <c r="X88" s="28"/>
      <c r="Y88" s="28" t="s">
        <v>370</v>
      </c>
      <c r="Z88" s="28" t="s">
        <v>370</v>
      </c>
      <c r="AA88" s="28" t="s">
        <v>370</v>
      </c>
      <c r="AB88" s="57"/>
      <c r="AC88" s="106"/>
      <c r="AD88" s="104"/>
      <c r="AE88" s="55"/>
      <c r="AF88" s="50"/>
      <c r="AG88" s="113"/>
      <c r="AH88" s="24"/>
      <c r="AI88" s="25">
        <v>15445</v>
      </c>
      <c r="AJ88" s="28">
        <v>13360</v>
      </c>
      <c r="AK88" s="28"/>
      <c r="AL88" s="28" t="s">
        <v>370</v>
      </c>
      <c r="AM88" s="28" t="s">
        <v>370</v>
      </c>
      <c r="AN88" s="28" t="s">
        <v>370</v>
      </c>
      <c r="AO88" s="57"/>
      <c r="AP88" s="80"/>
      <c r="AQ88" s="80"/>
      <c r="AR88" s="80"/>
      <c r="AS88" s="80"/>
      <c r="AT88" s="59"/>
      <c r="AV88" s="33">
        <v>36.528748999999998</v>
      </c>
      <c r="AW88" s="34">
        <v>-121.919398</v>
      </c>
    </row>
    <row r="89" spans="1:49" x14ac:dyDescent="0.2">
      <c r="A89" s="2">
        <v>70</v>
      </c>
      <c r="B89" s="9">
        <f t="shared" si="5"/>
        <v>100</v>
      </c>
      <c r="C89" s="10" t="s">
        <v>155</v>
      </c>
      <c r="D89" s="10" t="s">
        <v>156</v>
      </c>
      <c r="E89" s="55">
        <f t="shared" si="6"/>
        <v>986.1875</v>
      </c>
      <c r="F89" s="52">
        <f t="shared" si="8"/>
        <v>1252.4444444444443</v>
      </c>
      <c r="G89" s="61">
        <f t="shared" si="7"/>
        <v>12956.083333333334</v>
      </c>
      <c r="I89" s="102">
        <v>1163</v>
      </c>
      <c r="J89" s="88">
        <v>934</v>
      </c>
      <c r="K89" s="86">
        <v>881</v>
      </c>
      <c r="L89" s="86">
        <v>1026.5</v>
      </c>
      <c r="M89" s="86">
        <v>941.5</v>
      </c>
      <c r="N89" s="86">
        <v>939.5</v>
      </c>
      <c r="O89" s="86">
        <v>1022</v>
      </c>
      <c r="P89" s="86">
        <v>982</v>
      </c>
      <c r="Q89" s="86">
        <v>879</v>
      </c>
      <c r="R89" s="86">
        <v>1093</v>
      </c>
      <c r="S89" s="124">
        <v>1101</v>
      </c>
      <c r="T89" s="95">
        <v>964</v>
      </c>
      <c r="U89" s="24"/>
      <c r="V89" s="25">
        <v>1705.5</v>
      </c>
      <c r="W89" s="28">
        <v>1229</v>
      </c>
      <c r="X89" s="28">
        <v>1225</v>
      </c>
      <c r="Y89" s="28">
        <v>1210</v>
      </c>
      <c r="Z89" s="28">
        <v>1210</v>
      </c>
      <c r="AA89" s="28">
        <v>972.5</v>
      </c>
      <c r="AB89" s="57">
        <v>1241</v>
      </c>
      <c r="AC89" s="106">
        <v>1467</v>
      </c>
      <c r="AD89" s="104">
        <v>1012</v>
      </c>
      <c r="AE89" s="55">
        <v>1199</v>
      </c>
      <c r="AF89" s="50">
        <v>1052</v>
      </c>
      <c r="AG89" s="113">
        <v>1079</v>
      </c>
      <c r="AH89" s="24"/>
      <c r="AI89" s="25">
        <v>17917.5</v>
      </c>
      <c r="AJ89" s="28">
        <v>12347</v>
      </c>
      <c r="AK89" s="28">
        <v>12552</v>
      </c>
      <c r="AL89" s="28">
        <v>12919.5</v>
      </c>
      <c r="AM89" s="28">
        <v>12559</v>
      </c>
      <c r="AN89" s="28">
        <v>12370</v>
      </c>
      <c r="AO89" s="57">
        <v>12551</v>
      </c>
      <c r="AP89" s="80">
        <v>13197</v>
      </c>
      <c r="AQ89" s="80">
        <v>12001</v>
      </c>
      <c r="AR89" s="80">
        <v>12640</v>
      </c>
      <c r="AS89" s="80">
        <v>12228</v>
      </c>
      <c r="AT89" s="59">
        <v>12191</v>
      </c>
      <c r="AV89" s="33">
        <v>36.676211000000002</v>
      </c>
      <c r="AW89" s="34">
        <v>-121.65407500000001</v>
      </c>
    </row>
    <row r="90" spans="1:49" x14ac:dyDescent="0.2">
      <c r="A90" s="2">
        <v>76</v>
      </c>
      <c r="B90" s="9">
        <f t="shared" si="5"/>
        <v>91</v>
      </c>
      <c r="C90" s="10" t="s">
        <v>116</v>
      </c>
      <c r="D90" s="10" t="s">
        <v>327</v>
      </c>
      <c r="E90" s="55">
        <f t="shared" si="6"/>
        <v>1204.8571428571429</v>
      </c>
      <c r="F90" s="52">
        <f t="shared" si="8"/>
        <v>1244</v>
      </c>
      <c r="G90" s="61">
        <f t="shared" si="7"/>
        <v>13730.818181818182</v>
      </c>
      <c r="I90" s="102">
        <v>1261.5</v>
      </c>
      <c r="J90" s="88">
        <v>1293</v>
      </c>
      <c r="K90" s="86">
        <v>1208</v>
      </c>
      <c r="L90" s="86" t="s">
        <v>370</v>
      </c>
      <c r="M90" s="86">
        <v>935</v>
      </c>
      <c r="N90" s="86">
        <v>1112.5</v>
      </c>
      <c r="O90" s="86">
        <v>1435</v>
      </c>
      <c r="P90" s="86">
        <v>1189</v>
      </c>
      <c r="Q90" s="86">
        <v>909</v>
      </c>
      <c r="R90" s="86">
        <v>949</v>
      </c>
      <c r="S90" s="124">
        <v>1092</v>
      </c>
      <c r="T90" s="95">
        <v>1157</v>
      </c>
      <c r="U90" s="24"/>
      <c r="V90" s="25">
        <v>1397</v>
      </c>
      <c r="W90" s="28">
        <v>1298</v>
      </c>
      <c r="X90" s="28">
        <v>1297</v>
      </c>
      <c r="Y90" s="28" t="s">
        <v>370</v>
      </c>
      <c r="Z90" s="28">
        <v>1083.5</v>
      </c>
      <c r="AA90" s="28">
        <v>1225.5</v>
      </c>
      <c r="AB90" s="57">
        <v>1309</v>
      </c>
      <c r="AC90" s="106">
        <v>1222</v>
      </c>
      <c r="AD90" s="104">
        <v>1120</v>
      </c>
      <c r="AE90" s="55">
        <v>1034</v>
      </c>
      <c r="AF90" s="50">
        <v>1229</v>
      </c>
      <c r="AG90" s="113">
        <v>1202</v>
      </c>
      <c r="AH90" s="24"/>
      <c r="AI90" s="25">
        <v>17651</v>
      </c>
      <c r="AJ90" s="28">
        <v>17546</v>
      </c>
      <c r="AK90" s="28">
        <v>7584</v>
      </c>
      <c r="AL90" s="28" t="s">
        <v>370</v>
      </c>
      <c r="AM90" s="28">
        <v>12672.5</v>
      </c>
      <c r="AN90" s="28">
        <v>12944.5</v>
      </c>
      <c r="AO90" s="57">
        <v>14620</v>
      </c>
      <c r="AP90" s="80">
        <v>13964</v>
      </c>
      <c r="AQ90" s="80">
        <v>13000</v>
      </c>
      <c r="AR90" s="80">
        <v>13144</v>
      </c>
      <c r="AS90" s="80">
        <v>13778</v>
      </c>
      <c r="AT90" s="59">
        <v>14135</v>
      </c>
      <c r="AV90" s="33">
        <v>36.671233999999998</v>
      </c>
      <c r="AW90" s="34">
        <v>-121.654208</v>
      </c>
    </row>
    <row r="91" spans="1:49" x14ac:dyDescent="0.2">
      <c r="A91" s="2">
        <v>58</v>
      </c>
      <c r="B91" s="9">
        <f t="shared" si="5"/>
        <v>82</v>
      </c>
      <c r="C91" s="10" t="s">
        <v>297</v>
      </c>
      <c r="D91" s="10" t="s">
        <v>299</v>
      </c>
      <c r="E91" s="55">
        <f t="shared" si="6"/>
        <v>1280.3125</v>
      </c>
      <c r="F91" s="52">
        <f t="shared" si="8"/>
        <v>1422.8888888888889</v>
      </c>
      <c r="G91" s="61">
        <f t="shared" si="7"/>
        <v>15598.708333333334</v>
      </c>
      <c r="I91" s="102">
        <v>1049.5</v>
      </c>
      <c r="J91" s="88">
        <v>1261</v>
      </c>
      <c r="K91" s="86">
        <v>1188</v>
      </c>
      <c r="L91" s="86">
        <v>1118.5</v>
      </c>
      <c r="M91" s="86">
        <v>1243</v>
      </c>
      <c r="N91" s="86">
        <v>1630.5</v>
      </c>
      <c r="O91" s="86">
        <v>1221</v>
      </c>
      <c r="P91" s="86">
        <v>1531</v>
      </c>
      <c r="Q91" s="86">
        <v>1034</v>
      </c>
      <c r="R91" s="86">
        <v>1340</v>
      </c>
      <c r="S91" s="124">
        <v>1301</v>
      </c>
      <c r="T91" s="95">
        <v>1319</v>
      </c>
      <c r="U91" s="24"/>
      <c r="V91" s="25">
        <v>1154</v>
      </c>
      <c r="W91" s="28">
        <v>1400</v>
      </c>
      <c r="X91" s="28">
        <v>1380</v>
      </c>
      <c r="Y91" s="28">
        <v>1446</v>
      </c>
      <c r="Z91" s="28">
        <v>1329.5</v>
      </c>
      <c r="AA91" s="28">
        <v>1673.5</v>
      </c>
      <c r="AB91" s="57">
        <v>1362</v>
      </c>
      <c r="AC91" s="106">
        <v>1793</v>
      </c>
      <c r="AD91" s="104">
        <v>1268</v>
      </c>
      <c r="AE91" s="55">
        <v>1360</v>
      </c>
      <c r="AF91" s="50">
        <v>1369</v>
      </c>
      <c r="AG91" s="113">
        <v>1350</v>
      </c>
      <c r="AH91" s="24"/>
      <c r="AI91" s="25">
        <v>14145.5</v>
      </c>
      <c r="AJ91" s="28">
        <v>17479</v>
      </c>
      <c r="AK91" s="28">
        <v>9054</v>
      </c>
      <c r="AL91" s="28">
        <v>16664.5</v>
      </c>
      <c r="AM91" s="28">
        <v>15600.5</v>
      </c>
      <c r="AN91" s="28">
        <v>16139</v>
      </c>
      <c r="AO91" s="57">
        <v>16117</v>
      </c>
      <c r="AP91" s="80">
        <v>16864</v>
      </c>
      <c r="AQ91" s="80">
        <v>15972</v>
      </c>
      <c r="AR91" s="80">
        <v>16257</v>
      </c>
      <c r="AS91" s="80">
        <v>16387</v>
      </c>
      <c r="AT91" s="59">
        <v>16505</v>
      </c>
      <c r="AV91" s="33">
        <v>36.648795</v>
      </c>
      <c r="AW91" s="34">
        <v>-121.617682</v>
      </c>
    </row>
    <row r="92" spans="1:49" x14ac:dyDescent="0.2">
      <c r="A92" s="2" t="s">
        <v>370</v>
      </c>
      <c r="B92" s="9">
        <f t="shared" si="5"/>
        <v>93</v>
      </c>
      <c r="C92" s="10" t="s">
        <v>222</v>
      </c>
      <c r="D92" s="10" t="s">
        <v>223</v>
      </c>
      <c r="E92" s="55">
        <f t="shared" si="6"/>
        <v>1728.25</v>
      </c>
      <c r="F92" s="52">
        <f t="shared" si="8"/>
        <v>1816.5</v>
      </c>
      <c r="G92" s="61">
        <f t="shared" si="7"/>
        <v>13547.25</v>
      </c>
      <c r="I92" s="102">
        <v>2403.5</v>
      </c>
      <c r="J92" s="88">
        <v>1053</v>
      </c>
      <c r="K92" s="86"/>
      <c r="L92" s="86" t="s">
        <v>370</v>
      </c>
      <c r="M92" s="86" t="s">
        <v>370</v>
      </c>
      <c r="N92" s="86" t="s">
        <v>370</v>
      </c>
      <c r="O92" s="86"/>
      <c r="P92" s="86"/>
      <c r="Q92" s="86"/>
      <c r="R92" s="86"/>
      <c r="S92" s="124"/>
      <c r="T92" s="95"/>
      <c r="U92" s="24"/>
      <c r="V92" s="25">
        <v>2339</v>
      </c>
      <c r="W92" s="28">
        <v>1294</v>
      </c>
      <c r="X92" s="28"/>
      <c r="Y92" s="28" t="s">
        <v>370</v>
      </c>
      <c r="Z92" s="28" t="s">
        <v>370</v>
      </c>
      <c r="AA92" s="28" t="s">
        <v>370</v>
      </c>
      <c r="AB92" s="57"/>
      <c r="AC92" s="106"/>
      <c r="AD92" s="104"/>
      <c r="AE92" s="55"/>
      <c r="AF92" s="50"/>
      <c r="AG92" s="113"/>
      <c r="AH92" s="24"/>
      <c r="AI92" s="25">
        <v>12502.5</v>
      </c>
      <c r="AJ92" s="28">
        <v>14592</v>
      </c>
      <c r="AK92" s="28"/>
      <c r="AL92" s="28" t="s">
        <v>370</v>
      </c>
      <c r="AM92" s="28" t="s">
        <v>370</v>
      </c>
      <c r="AN92" s="28" t="s">
        <v>370</v>
      </c>
      <c r="AO92" s="57"/>
      <c r="AP92" s="80"/>
      <c r="AQ92" s="80"/>
      <c r="AR92" s="80"/>
      <c r="AS92" s="80"/>
      <c r="AT92" s="59"/>
      <c r="AV92" s="33">
        <v>36.648693999999999</v>
      </c>
      <c r="AW92" s="34">
        <v>-121.662313</v>
      </c>
    </row>
    <row r="93" spans="1:49" x14ac:dyDescent="0.2">
      <c r="A93" s="2">
        <v>57</v>
      </c>
      <c r="B93" s="9">
        <f t="shared" si="5"/>
        <v>71</v>
      </c>
      <c r="C93" s="10" t="s">
        <v>304</v>
      </c>
      <c r="D93" s="10" t="s">
        <v>305</v>
      </c>
      <c r="E93" s="55">
        <f t="shared" si="6"/>
        <v>1387.2857142857142</v>
      </c>
      <c r="F93" s="52">
        <f t="shared" si="8"/>
        <v>1649.9375</v>
      </c>
      <c r="G93" s="61">
        <f t="shared" si="7"/>
        <v>17881.045454545456</v>
      </c>
      <c r="I93" s="102">
        <v>1495.5</v>
      </c>
      <c r="J93" s="88">
        <v>1203</v>
      </c>
      <c r="K93" s="86">
        <v>1062</v>
      </c>
      <c r="L93" s="86" t="s">
        <v>370</v>
      </c>
      <c r="M93" s="86">
        <v>1131.5</v>
      </c>
      <c r="N93" s="86">
        <v>1323</v>
      </c>
      <c r="O93" s="86">
        <v>1600</v>
      </c>
      <c r="P93" s="86">
        <v>1896</v>
      </c>
      <c r="Q93" s="86">
        <v>1673</v>
      </c>
      <c r="R93" s="86">
        <v>1341</v>
      </c>
      <c r="S93" s="124">
        <v>1421</v>
      </c>
      <c r="T93" s="95">
        <v>1245</v>
      </c>
      <c r="U93" s="24"/>
      <c r="V93" s="25">
        <v>1920.5</v>
      </c>
      <c r="W93" s="28">
        <v>1379</v>
      </c>
      <c r="X93" s="28">
        <v>1324</v>
      </c>
      <c r="Y93" s="28" t="s">
        <v>370</v>
      </c>
      <c r="Z93" s="28">
        <v>1418.5</v>
      </c>
      <c r="AA93" s="28">
        <v>1585.5</v>
      </c>
      <c r="AB93" s="57">
        <v>1741</v>
      </c>
      <c r="AC93" s="106">
        <v>2113</v>
      </c>
      <c r="AD93" s="104">
        <v>1718</v>
      </c>
      <c r="AE93" s="55">
        <v>1777</v>
      </c>
      <c r="AF93" s="50">
        <v>2107</v>
      </c>
      <c r="AG93" s="113">
        <v>1275</v>
      </c>
      <c r="AH93" s="24"/>
      <c r="AI93" s="25">
        <v>21554</v>
      </c>
      <c r="AJ93" s="28">
        <v>10138</v>
      </c>
      <c r="AK93" s="28">
        <v>8195</v>
      </c>
      <c r="AL93" s="28" t="s">
        <v>370</v>
      </c>
      <c r="AM93" s="28">
        <v>16827.5</v>
      </c>
      <c r="AN93" s="28">
        <v>18799</v>
      </c>
      <c r="AO93" s="57">
        <v>21345</v>
      </c>
      <c r="AP93" s="80">
        <v>20514</v>
      </c>
      <c r="AQ93" s="80">
        <v>20105</v>
      </c>
      <c r="AR93" s="80">
        <v>21113</v>
      </c>
      <c r="AS93" s="80">
        <v>21583</v>
      </c>
      <c r="AT93" s="59">
        <v>16518</v>
      </c>
      <c r="AV93" s="33">
        <v>36.658428999999998</v>
      </c>
      <c r="AW93" s="34">
        <v>-121.626312</v>
      </c>
    </row>
    <row r="94" spans="1:49" x14ac:dyDescent="0.2">
      <c r="A94" s="2">
        <v>65</v>
      </c>
      <c r="B94" s="9">
        <f t="shared" si="5"/>
        <v>80</v>
      </c>
      <c r="C94" s="10" t="s">
        <v>174</v>
      </c>
      <c r="D94" s="10" t="s">
        <v>175</v>
      </c>
      <c r="E94" s="55">
        <f t="shared" si="6"/>
        <v>1213.5</v>
      </c>
      <c r="F94" s="52">
        <f t="shared" si="8"/>
        <v>1261.4375</v>
      </c>
      <c r="G94" s="61">
        <f t="shared" si="7"/>
        <v>15776.363636363636</v>
      </c>
      <c r="I94" s="102">
        <v>1218.5</v>
      </c>
      <c r="J94" s="88">
        <v>1050</v>
      </c>
      <c r="K94" s="86">
        <v>1145</v>
      </c>
      <c r="L94" s="86" t="s">
        <v>370</v>
      </c>
      <c r="M94" s="86">
        <v>1274.5</v>
      </c>
      <c r="N94" s="86">
        <v>1298.5</v>
      </c>
      <c r="O94" s="86">
        <v>1180</v>
      </c>
      <c r="P94" s="86">
        <v>1328</v>
      </c>
      <c r="Q94" s="86">
        <v>1205</v>
      </c>
      <c r="R94" s="86">
        <v>1351</v>
      </c>
      <c r="S94" s="124">
        <v>1274</v>
      </c>
      <c r="T94" s="95">
        <v>1527</v>
      </c>
      <c r="U94" s="24"/>
      <c r="V94" s="25">
        <v>1335</v>
      </c>
      <c r="W94" s="28">
        <v>1140</v>
      </c>
      <c r="X94" s="28">
        <v>1135</v>
      </c>
      <c r="Y94" s="28" t="s">
        <v>370</v>
      </c>
      <c r="Z94" s="28">
        <v>1251</v>
      </c>
      <c r="AA94" s="28">
        <v>1323.5</v>
      </c>
      <c r="AB94" s="57">
        <v>1266</v>
      </c>
      <c r="AC94" s="106">
        <v>1335</v>
      </c>
      <c r="AD94" s="104">
        <v>1306</v>
      </c>
      <c r="AE94" s="55">
        <v>1445</v>
      </c>
      <c r="AF94" s="50">
        <v>1323</v>
      </c>
      <c r="AG94" s="113">
        <v>1600</v>
      </c>
      <c r="AH94" s="24"/>
      <c r="AI94" s="25">
        <v>16878</v>
      </c>
      <c r="AJ94" s="28">
        <v>14277</v>
      </c>
      <c r="AK94" s="28">
        <v>8559</v>
      </c>
      <c r="AL94" s="28" t="s">
        <v>370</v>
      </c>
      <c r="AM94" s="28">
        <v>16416</v>
      </c>
      <c r="AN94" s="28">
        <v>16172</v>
      </c>
      <c r="AO94" s="57">
        <v>15603</v>
      </c>
      <c r="AP94" s="80">
        <v>16622</v>
      </c>
      <c r="AQ94" s="80">
        <v>16326</v>
      </c>
      <c r="AR94" s="80">
        <v>17415</v>
      </c>
      <c r="AS94" s="80">
        <v>17069</v>
      </c>
      <c r="AT94" s="59">
        <v>18203</v>
      </c>
      <c r="AV94" s="33">
        <v>36.595258000000001</v>
      </c>
      <c r="AW94" s="34">
        <v>-121.892657</v>
      </c>
    </row>
    <row r="95" spans="1:49" x14ac:dyDescent="0.2">
      <c r="A95" s="2" t="s">
        <v>370</v>
      </c>
      <c r="B95" s="9">
        <f t="shared" si="5"/>
        <v>98</v>
      </c>
      <c r="C95" s="10" t="s">
        <v>202</v>
      </c>
      <c r="D95" s="10" t="s">
        <v>210</v>
      </c>
      <c r="E95" s="55">
        <f t="shared" si="6"/>
        <v>2034.5</v>
      </c>
      <c r="F95" s="52">
        <f t="shared" si="8"/>
        <v>2126.5</v>
      </c>
      <c r="G95" s="61">
        <f t="shared" si="7"/>
        <v>13177.5</v>
      </c>
      <c r="I95" s="102">
        <v>2034.5</v>
      </c>
      <c r="J95" s="88"/>
      <c r="K95" s="86"/>
      <c r="L95" s="86" t="s">
        <v>370</v>
      </c>
      <c r="M95" s="86" t="s">
        <v>370</v>
      </c>
      <c r="N95" s="86" t="s">
        <v>370</v>
      </c>
      <c r="O95" s="86"/>
      <c r="P95" s="86"/>
      <c r="Q95" s="86"/>
      <c r="R95" s="86"/>
      <c r="S95" s="124"/>
      <c r="T95" s="95"/>
      <c r="U95" s="24"/>
      <c r="V95" s="25">
        <v>2126.5</v>
      </c>
      <c r="W95" s="28"/>
      <c r="X95" s="28"/>
      <c r="Y95" s="28" t="s">
        <v>370</v>
      </c>
      <c r="Z95" s="28" t="s">
        <v>370</v>
      </c>
      <c r="AA95" s="28" t="s">
        <v>370</v>
      </c>
      <c r="AB95" s="57"/>
      <c r="AC95" s="106"/>
      <c r="AD95" s="104"/>
      <c r="AE95" s="55"/>
      <c r="AF95" s="50"/>
      <c r="AG95" s="113"/>
      <c r="AH95" s="24"/>
      <c r="AI95" s="25">
        <v>13177.5</v>
      </c>
      <c r="AJ95" s="28"/>
      <c r="AK95" s="28"/>
      <c r="AL95" s="28" t="s">
        <v>370</v>
      </c>
      <c r="AM95" s="28" t="s">
        <v>370</v>
      </c>
      <c r="AN95" s="28" t="s">
        <v>370</v>
      </c>
      <c r="AO95" s="57"/>
      <c r="AP95" s="80"/>
      <c r="AQ95" s="80"/>
      <c r="AR95" s="80"/>
      <c r="AS95" s="80"/>
      <c r="AT95" s="59"/>
      <c r="AV95" s="33">
        <v>36.882655</v>
      </c>
      <c r="AW95" s="34">
        <v>-121.772211</v>
      </c>
    </row>
    <row r="96" spans="1:49" x14ac:dyDescent="0.2">
      <c r="A96" s="2">
        <v>86</v>
      </c>
      <c r="B96" s="9">
        <f t="shared" si="5"/>
        <v>104</v>
      </c>
      <c r="C96" s="10" t="s">
        <v>33</v>
      </c>
      <c r="D96" s="10" t="s">
        <v>93</v>
      </c>
      <c r="E96" s="55">
        <f t="shared" si="6"/>
        <v>958</v>
      </c>
      <c r="F96" s="52">
        <f t="shared" si="8"/>
        <v>1121.4444444444443</v>
      </c>
      <c r="G96" s="61">
        <f t="shared" si="7"/>
        <v>12481.291666666666</v>
      </c>
      <c r="I96" s="102">
        <v>1417</v>
      </c>
      <c r="J96" s="88">
        <v>780</v>
      </c>
      <c r="K96" s="86">
        <v>926</v>
      </c>
      <c r="L96" s="86">
        <v>904.5</v>
      </c>
      <c r="M96" s="86">
        <v>867.5</v>
      </c>
      <c r="N96" s="86">
        <v>644</v>
      </c>
      <c r="O96" s="86">
        <v>1236</v>
      </c>
      <c r="P96" s="86">
        <v>889</v>
      </c>
      <c r="Q96" s="86">
        <v>983</v>
      </c>
      <c r="R96" s="86">
        <v>877</v>
      </c>
      <c r="S96" s="124">
        <v>887</v>
      </c>
      <c r="T96" s="95">
        <v>1120</v>
      </c>
      <c r="U96" s="24"/>
      <c r="V96" s="25">
        <v>1309</v>
      </c>
      <c r="W96" s="28">
        <v>1193</v>
      </c>
      <c r="X96" s="28">
        <v>1049</v>
      </c>
      <c r="Y96" s="28">
        <v>1162</v>
      </c>
      <c r="Z96" s="28">
        <v>1170</v>
      </c>
      <c r="AA96" s="28">
        <v>880</v>
      </c>
      <c r="AB96" s="57">
        <v>1102</v>
      </c>
      <c r="AC96" s="106">
        <v>1247</v>
      </c>
      <c r="AD96" s="104">
        <v>981</v>
      </c>
      <c r="AE96" s="55">
        <v>1020</v>
      </c>
      <c r="AF96" s="50">
        <v>1219</v>
      </c>
      <c r="AG96" s="113">
        <v>1426</v>
      </c>
      <c r="AH96" s="24"/>
      <c r="AI96" s="25">
        <v>16288.5</v>
      </c>
      <c r="AJ96" s="28">
        <v>11500</v>
      </c>
      <c r="AK96" s="28">
        <v>11033</v>
      </c>
      <c r="AL96" s="28">
        <v>11613</v>
      </c>
      <c r="AM96" s="28">
        <v>11314.5</v>
      </c>
      <c r="AN96" s="28">
        <v>11647.5</v>
      </c>
      <c r="AO96" s="57">
        <v>11959</v>
      </c>
      <c r="AP96" s="80">
        <v>12463</v>
      </c>
      <c r="AQ96" s="80">
        <v>12836</v>
      </c>
      <c r="AR96" s="80">
        <v>12581</v>
      </c>
      <c r="AS96" s="80">
        <v>13085</v>
      </c>
      <c r="AT96" s="59">
        <v>13455</v>
      </c>
      <c r="AV96" s="33">
        <v>36.669933999999998</v>
      </c>
      <c r="AW96" s="34">
        <v>-121.6361</v>
      </c>
    </row>
    <row r="97" spans="1:49" x14ac:dyDescent="0.2">
      <c r="A97" s="2">
        <v>81</v>
      </c>
      <c r="B97" s="9">
        <f t="shared" si="5"/>
        <v>84</v>
      </c>
      <c r="C97" s="10" t="s">
        <v>304</v>
      </c>
      <c r="D97" s="10" t="s">
        <v>306</v>
      </c>
      <c r="E97" s="55">
        <f t="shared" si="6"/>
        <v>1213.0625</v>
      </c>
      <c r="F97" s="52">
        <f t="shared" si="8"/>
        <v>1356.6111111111111</v>
      </c>
      <c r="G97" s="61">
        <f t="shared" si="7"/>
        <v>15167.041666666666</v>
      </c>
      <c r="I97" s="102">
        <v>1392.5</v>
      </c>
      <c r="J97" s="88">
        <v>1099</v>
      </c>
      <c r="K97" s="86">
        <v>926</v>
      </c>
      <c r="L97" s="86">
        <v>1141</v>
      </c>
      <c r="M97" s="86">
        <v>1250.5</v>
      </c>
      <c r="N97" s="86">
        <v>980.5</v>
      </c>
      <c r="O97" s="86">
        <v>1289</v>
      </c>
      <c r="P97" s="86">
        <v>1626</v>
      </c>
      <c r="Q97" s="86">
        <v>1269</v>
      </c>
      <c r="R97" s="86">
        <v>1385</v>
      </c>
      <c r="S97" s="124">
        <v>1265</v>
      </c>
      <c r="T97" s="95">
        <v>1212</v>
      </c>
      <c r="U97" s="24"/>
      <c r="V97" s="25">
        <v>1646</v>
      </c>
      <c r="W97" s="28">
        <v>1154</v>
      </c>
      <c r="X97" s="28">
        <v>1199</v>
      </c>
      <c r="Y97" s="28">
        <v>1170.5</v>
      </c>
      <c r="Z97" s="28">
        <v>1329.5</v>
      </c>
      <c r="AA97" s="28">
        <v>1114.5</v>
      </c>
      <c r="AB97" s="57">
        <v>1353</v>
      </c>
      <c r="AC97" s="106">
        <v>1854</v>
      </c>
      <c r="AD97" s="104">
        <v>1389</v>
      </c>
      <c r="AE97" s="55">
        <v>1459</v>
      </c>
      <c r="AF97" s="50">
        <v>1436</v>
      </c>
      <c r="AG97" s="113">
        <v>1367</v>
      </c>
      <c r="AH97" s="24"/>
      <c r="AI97" s="25">
        <v>19229.5</v>
      </c>
      <c r="AJ97" s="28">
        <v>12544</v>
      </c>
      <c r="AK97" s="28">
        <v>6917</v>
      </c>
      <c r="AL97" s="28">
        <v>13497.5</v>
      </c>
      <c r="AM97" s="28">
        <v>13334.5</v>
      </c>
      <c r="AN97" s="28">
        <v>15210</v>
      </c>
      <c r="AO97" s="57">
        <v>16824</v>
      </c>
      <c r="AP97" s="80">
        <v>17708</v>
      </c>
      <c r="AQ97" s="80">
        <v>16903</v>
      </c>
      <c r="AR97" s="80">
        <v>17547</v>
      </c>
      <c r="AS97" s="80">
        <v>16753</v>
      </c>
      <c r="AT97" s="59">
        <v>15537</v>
      </c>
      <c r="AV97" s="33">
        <v>36.662841999999998</v>
      </c>
      <c r="AW97" s="34">
        <v>-121.621568</v>
      </c>
    </row>
    <row r="98" spans="1:49" x14ac:dyDescent="0.2">
      <c r="A98" s="2">
        <v>67</v>
      </c>
      <c r="B98" s="9">
        <f t="shared" si="5"/>
        <v>99</v>
      </c>
      <c r="C98" s="10" t="s">
        <v>281</v>
      </c>
      <c r="D98" s="10" t="s">
        <v>282</v>
      </c>
      <c r="E98" s="55">
        <f t="shared" si="6"/>
        <v>989.5</v>
      </c>
      <c r="F98" s="52">
        <f t="shared" si="8"/>
        <v>1122.875</v>
      </c>
      <c r="G98" s="61">
        <f t="shared" si="7"/>
        <v>13159.681818181818</v>
      </c>
      <c r="I98" s="102">
        <v>1086.5</v>
      </c>
      <c r="J98" s="88">
        <v>1040</v>
      </c>
      <c r="K98" s="86">
        <v>846</v>
      </c>
      <c r="L98" s="86" t="s">
        <v>370</v>
      </c>
      <c r="M98" s="86">
        <v>900</v>
      </c>
      <c r="N98" s="86">
        <v>849</v>
      </c>
      <c r="O98" s="86">
        <v>1039</v>
      </c>
      <c r="P98" s="86">
        <v>1166</v>
      </c>
      <c r="Q98" s="86">
        <v>1032</v>
      </c>
      <c r="R98" s="86">
        <v>928</v>
      </c>
      <c r="S98" s="124">
        <v>1038</v>
      </c>
      <c r="T98" s="95">
        <v>1134</v>
      </c>
      <c r="U98" s="24"/>
      <c r="V98" s="25">
        <v>1099.5</v>
      </c>
      <c r="W98" s="28">
        <v>1171</v>
      </c>
      <c r="X98" s="28">
        <v>886</v>
      </c>
      <c r="Y98" s="28" t="s">
        <v>370</v>
      </c>
      <c r="Z98" s="28">
        <v>1067.5</v>
      </c>
      <c r="AA98" s="28">
        <v>1006</v>
      </c>
      <c r="AB98" s="57">
        <v>1087</v>
      </c>
      <c r="AC98" s="106">
        <v>1492</v>
      </c>
      <c r="AD98" s="104">
        <v>1174</v>
      </c>
      <c r="AE98" s="55">
        <v>1039</v>
      </c>
      <c r="AF98" s="50">
        <v>1243</v>
      </c>
      <c r="AG98" s="113">
        <v>1763</v>
      </c>
      <c r="AH98" s="24"/>
      <c r="AI98" s="25">
        <v>14002</v>
      </c>
      <c r="AJ98" s="28">
        <v>13760</v>
      </c>
      <c r="AK98" s="28">
        <v>10762</v>
      </c>
      <c r="AL98" s="28" t="s">
        <v>370</v>
      </c>
      <c r="AM98" s="28">
        <v>12501</v>
      </c>
      <c r="AN98" s="28">
        <v>12745.5</v>
      </c>
      <c r="AO98" s="57">
        <v>13422</v>
      </c>
      <c r="AP98" s="80">
        <v>14056</v>
      </c>
      <c r="AQ98" s="80">
        <v>13908</v>
      </c>
      <c r="AR98" s="80">
        <v>12936</v>
      </c>
      <c r="AS98" s="80">
        <v>13414</v>
      </c>
      <c r="AT98" s="59">
        <v>13250</v>
      </c>
      <c r="AV98" s="33">
        <v>36.608843999999998</v>
      </c>
      <c r="AW98" s="34">
        <v>-121.896489</v>
      </c>
    </row>
    <row r="99" spans="1:49" x14ac:dyDescent="0.2">
      <c r="A99" s="2">
        <v>72</v>
      </c>
      <c r="B99" s="9">
        <f t="shared" si="5"/>
        <v>96</v>
      </c>
      <c r="C99" s="10" t="s">
        <v>329</v>
      </c>
      <c r="D99" s="10" t="s">
        <v>330</v>
      </c>
      <c r="E99" s="55">
        <f t="shared" si="6"/>
        <v>993.3125</v>
      </c>
      <c r="F99" s="52">
        <f t="shared" si="8"/>
        <v>1157.6666666666667</v>
      </c>
      <c r="G99" s="61">
        <f t="shared" si="7"/>
        <v>13275.291666666666</v>
      </c>
      <c r="I99" s="102">
        <v>640</v>
      </c>
      <c r="J99" s="88">
        <v>938</v>
      </c>
      <c r="K99" s="86">
        <v>801</v>
      </c>
      <c r="L99" s="86">
        <v>910.5</v>
      </c>
      <c r="M99" s="86">
        <v>982</v>
      </c>
      <c r="N99" s="86">
        <v>1390</v>
      </c>
      <c r="O99" s="86">
        <v>1240</v>
      </c>
      <c r="P99" s="86">
        <v>1045</v>
      </c>
      <c r="Q99" s="86">
        <v>811</v>
      </c>
      <c r="R99" s="86">
        <v>1100</v>
      </c>
      <c r="S99" s="124">
        <v>963</v>
      </c>
      <c r="T99" s="95">
        <v>1000</v>
      </c>
      <c r="U99" s="24"/>
      <c r="V99" s="25">
        <v>884.5</v>
      </c>
      <c r="W99" s="28">
        <v>1146</v>
      </c>
      <c r="X99" s="28">
        <v>1224</v>
      </c>
      <c r="Y99" s="28">
        <v>1364</v>
      </c>
      <c r="Z99" s="28">
        <v>1123.5</v>
      </c>
      <c r="AA99" s="28">
        <v>1395</v>
      </c>
      <c r="AB99" s="57">
        <v>1111</v>
      </c>
      <c r="AC99" s="106">
        <v>1100</v>
      </c>
      <c r="AD99" s="104">
        <v>1071</v>
      </c>
      <c r="AE99" s="55">
        <v>1192</v>
      </c>
      <c r="AF99" s="50">
        <v>1159</v>
      </c>
      <c r="AG99" s="113">
        <v>1148</v>
      </c>
      <c r="AH99" s="24"/>
      <c r="AI99" s="25">
        <v>9951.5</v>
      </c>
      <c r="AJ99" s="28">
        <v>13154</v>
      </c>
      <c r="AK99" s="28">
        <v>14868</v>
      </c>
      <c r="AL99" s="28">
        <v>14388</v>
      </c>
      <c r="AM99" s="28">
        <v>13602</v>
      </c>
      <c r="AN99" s="28">
        <v>13789</v>
      </c>
      <c r="AO99" s="57">
        <v>12321</v>
      </c>
      <c r="AP99" s="80">
        <v>12953</v>
      </c>
      <c r="AQ99" s="80">
        <v>13104</v>
      </c>
      <c r="AR99" s="80">
        <v>13309</v>
      </c>
      <c r="AS99" s="80">
        <v>14230</v>
      </c>
      <c r="AT99" s="59">
        <v>13634</v>
      </c>
      <c r="AV99" s="33">
        <v>36.702049000000002</v>
      </c>
      <c r="AW99" s="34">
        <v>-121.601889</v>
      </c>
    </row>
    <row r="100" spans="1:49" x14ac:dyDescent="0.2">
      <c r="A100" s="2">
        <v>84</v>
      </c>
      <c r="B100" s="9">
        <f t="shared" si="5"/>
        <v>95</v>
      </c>
      <c r="C100" s="10" t="s">
        <v>50</v>
      </c>
      <c r="D100" s="10" t="s">
        <v>51</v>
      </c>
      <c r="E100" s="55">
        <f t="shared" si="6"/>
        <v>1140.3571428571429</v>
      </c>
      <c r="F100" s="52">
        <f t="shared" si="8"/>
        <v>1309.375</v>
      </c>
      <c r="G100" s="61">
        <f t="shared" si="7"/>
        <v>13362.681818181818</v>
      </c>
      <c r="I100" s="102">
        <v>1029</v>
      </c>
      <c r="J100" s="88">
        <v>848</v>
      </c>
      <c r="K100" s="86">
        <v>1430</v>
      </c>
      <c r="L100" s="86" t="s">
        <v>370</v>
      </c>
      <c r="M100" s="86">
        <v>1645.5</v>
      </c>
      <c r="N100" s="86">
        <v>1170</v>
      </c>
      <c r="O100" s="86">
        <v>910</v>
      </c>
      <c r="P100" s="86">
        <v>950</v>
      </c>
      <c r="Q100" s="86">
        <v>852</v>
      </c>
      <c r="R100" s="86">
        <v>1038</v>
      </c>
      <c r="S100" s="124">
        <v>984</v>
      </c>
      <c r="T100" s="95">
        <v>977</v>
      </c>
      <c r="U100" s="24"/>
      <c r="V100" s="25">
        <v>1174</v>
      </c>
      <c r="W100" s="28">
        <v>1017</v>
      </c>
      <c r="X100" s="28">
        <v>1501</v>
      </c>
      <c r="Y100" s="28" t="s">
        <v>370</v>
      </c>
      <c r="Z100" s="28">
        <v>1712.5</v>
      </c>
      <c r="AA100" s="28">
        <v>1214.5</v>
      </c>
      <c r="AB100" s="57">
        <v>1390</v>
      </c>
      <c r="AC100" s="106">
        <v>1219</v>
      </c>
      <c r="AD100" s="104">
        <v>1247</v>
      </c>
      <c r="AE100" s="55">
        <v>1190</v>
      </c>
      <c r="AF100" s="50">
        <v>1072</v>
      </c>
      <c r="AG100" s="113">
        <v>1234</v>
      </c>
      <c r="AH100" s="24"/>
      <c r="AI100" s="25">
        <v>14198</v>
      </c>
      <c r="AJ100" s="28">
        <v>11874</v>
      </c>
      <c r="AK100" s="28">
        <v>11889</v>
      </c>
      <c r="AL100" s="28" t="s">
        <v>370</v>
      </c>
      <c r="AM100" s="28">
        <v>14122</v>
      </c>
      <c r="AN100" s="28">
        <v>15024.5</v>
      </c>
      <c r="AO100" s="57">
        <v>12958</v>
      </c>
      <c r="AP100" s="80">
        <v>13605</v>
      </c>
      <c r="AQ100" s="80">
        <v>13015</v>
      </c>
      <c r="AR100" s="80">
        <v>13835</v>
      </c>
      <c r="AS100" s="80">
        <v>13380</v>
      </c>
      <c r="AT100" s="59">
        <v>13089</v>
      </c>
      <c r="AV100" s="33">
        <v>36.603619999999999</v>
      </c>
      <c r="AW100" s="34">
        <v>-121.895169</v>
      </c>
    </row>
    <row r="101" spans="1:49" x14ac:dyDescent="0.2">
      <c r="A101" s="2">
        <v>88</v>
      </c>
      <c r="B101" s="9">
        <f t="shared" si="5"/>
        <v>116</v>
      </c>
      <c r="C101" s="10" t="s">
        <v>341</v>
      </c>
      <c r="D101" s="10" t="s">
        <v>359</v>
      </c>
      <c r="E101" s="55">
        <f t="shared" si="6"/>
        <v>905.28571428571433</v>
      </c>
      <c r="F101" s="52">
        <f t="shared" si="8"/>
        <v>999.0625</v>
      </c>
      <c r="G101" s="61">
        <f t="shared" si="7"/>
        <v>10470.545454545454</v>
      </c>
      <c r="I101" s="102">
        <v>1241</v>
      </c>
      <c r="J101" s="88">
        <v>1013</v>
      </c>
      <c r="K101" s="86">
        <v>981</v>
      </c>
      <c r="L101" s="86" t="s">
        <v>370</v>
      </c>
      <c r="M101" s="86">
        <v>703.5</v>
      </c>
      <c r="N101" s="86">
        <v>616.5</v>
      </c>
      <c r="O101" s="86">
        <v>924</v>
      </c>
      <c r="P101" s="86">
        <v>858</v>
      </c>
      <c r="Q101" s="86">
        <v>755</v>
      </c>
      <c r="R101" s="86">
        <v>896</v>
      </c>
      <c r="S101" s="124">
        <v>845</v>
      </c>
      <c r="T101" s="95">
        <v>1017</v>
      </c>
      <c r="U101" s="24"/>
      <c r="V101" s="25">
        <v>1132</v>
      </c>
      <c r="W101" s="28">
        <v>1129</v>
      </c>
      <c r="X101" s="28">
        <v>1210</v>
      </c>
      <c r="Y101" s="28" t="s">
        <v>370</v>
      </c>
      <c r="Z101" s="28">
        <v>769.5</v>
      </c>
      <c r="AA101" s="28">
        <v>746</v>
      </c>
      <c r="AB101" s="57">
        <v>1224</v>
      </c>
      <c r="AC101" s="106">
        <v>849</v>
      </c>
      <c r="AD101" s="104">
        <v>933</v>
      </c>
      <c r="AE101" s="55">
        <v>943</v>
      </c>
      <c r="AF101" s="50">
        <v>861</v>
      </c>
      <c r="AG101" s="113">
        <v>903</v>
      </c>
      <c r="AH101" s="24"/>
      <c r="AI101" s="25">
        <v>12942.5</v>
      </c>
      <c r="AJ101" s="28">
        <v>12387</v>
      </c>
      <c r="AK101" s="28">
        <v>12494</v>
      </c>
      <c r="AL101" s="28" t="s">
        <v>370</v>
      </c>
      <c r="AM101" s="28">
        <v>9021.5</v>
      </c>
      <c r="AN101" s="28">
        <v>8199</v>
      </c>
      <c r="AO101" s="57">
        <v>9528</v>
      </c>
      <c r="AP101" s="80">
        <v>9949</v>
      </c>
      <c r="AQ101" s="80">
        <v>10166</v>
      </c>
      <c r="AR101" s="80">
        <v>9966</v>
      </c>
      <c r="AS101" s="80">
        <v>9999</v>
      </c>
      <c r="AT101" s="59">
        <v>10524</v>
      </c>
      <c r="AV101" s="33">
        <v>36.591943999999998</v>
      </c>
      <c r="AW101" s="34">
        <v>-121.88094100000001</v>
      </c>
    </row>
    <row r="102" spans="1:49" x14ac:dyDescent="0.2">
      <c r="A102" s="2">
        <v>64</v>
      </c>
      <c r="B102" s="9">
        <f t="shared" si="5"/>
        <v>89</v>
      </c>
      <c r="C102" s="10" t="s">
        <v>96</v>
      </c>
      <c r="D102" s="10" t="s">
        <v>97</v>
      </c>
      <c r="E102" s="55">
        <f t="shared" si="6"/>
        <v>1447.5</v>
      </c>
      <c r="F102" s="52">
        <f t="shared" ref="F102:F127" si="9">IF(AND(ISBLANK(V102),ISBLANK(W102),ISBLANK(X102),ISBLANK(Y102),ISBLANK(Z102),ISBLANK(AA102),ISBLANK(AB102),ISBLANK(AC102)),0,AVERAGE(V102:AD102))</f>
        <v>1349.3888888888889</v>
      </c>
      <c r="G102" s="61">
        <f t="shared" si="7"/>
        <v>14193.375</v>
      </c>
      <c r="I102" s="102">
        <v>1450</v>
      </c>
      <c r="J102" s="88">
        <v>1201</v>
      </c>
      <c r="K102" s="86">
        <v>1075</v>
      </c>
      <c r="L102" s="86">
        <v>1373.5</v>
      </c>
      <c r="M102" s="86">
        <v>1401</v>
      </c>
      <c r="N102" s="86">
        <v>1428.5</v>
      </c>
      <c r="O102" s="86">
        <v>1626</v>
      </c>
      <c r="P102" s="86">
        <v>2025</v>
      </c>
      <c r="Q102" s="86">
        <v>1431</v>
      </c>
      <c r="R102" s="86">
        <v>1684</v>
      </c>
      <c r="S102" s="124">
        <v>1292</v>
      </c>
      <c r="T102" s="95">
        <v>1173</v>
      </c>
      <c r="U102" s="24"/>
      <c r="V102" s="25">
        <v>1458.5</v>
      </c>
      <c r="W102" s="28">
        <v>1277</v>
      </c>
      <c r="X102" s="28">
        <v>1304</v>
      </c>
      <c r="Y102" s="28">
        <v>1419.5</v>
      </c>
      <c r="Z102" s="28">
        <v>1325.5</v>
      </c>
      <c r="AA102" s="28">
        <v>1483</v>
      </c>
      <c r="AB102" s="57">
        <v>1315</v>
      </c>
      <c r="AC102" s="106">
        <v>1353</v>
      </c>
      <c r="AD102" s="104">
        <v>1209</v>
      </c>
      <c r="AE102" s="55">
        <v>1456</v>
      </c>
      <c r="AF102" s="50">
        <v>1338</v>
      </c>
      <c r="AG102" s="113">
        <v>1261</v>
      </c>
      <c r="AH102" s="24"/>
      <c r="AI102" s="25">
        <v>16414</v>
      </c>
      <c r="AJ102" s="28">
        <v>14180</v>
      </c>
      <c r="AK102" s="28">
        <v>6896</v>
      </c>
      <c r="AL102" s="28">
        <v>14332.5</v>
      </c>
      <c r="AM102" s="28">
        <v>14505</v>
      </c>
      <c r="AN102" s="28">
        <v>15082</v>
      </c>
      <c r="AO102" s="57">
        <v>14717</v>
      </c>
      <c r="AP102" s="80">
        <v>14184</v>
      </c>
      <c r="AQ102" s="80">
        <v>14085</v>
      </c>
      <c r="AR102" s="80">
        <v>15562</v>
      </c>
      <c r="AS102" s="80">
        <v>15600</v>
      </c>
      <c r="AT102" s="59">
        <v>14763</v>
      </c>
      <c r="AV102" s="33">
        <v>36.583692999999997</v>
      </c>
      <c r="AW102" s="34">
        <v>-121.902157</v>
      </c>
    </row>
    <row r="103" spans="1:49" x14ac:dyDescent="0.2">
      <c r="A103" s="2">
        <v>107</v>
      </c>
      <c r="B103" s="9">
        <f t="shared" si="5"/>
        <v>125</v>
      </c>
      <c r="C103" s="10" t="s">
        <v>133</v>
      </c>
      <c r="D103" s="10" t="s">
        <v>134</v>
      </c>
      <c r="E103" s="55">
        <f t="shared" si="6"/>
        <v>855.85714285714289</v>
      </c>
      <c r="F103" s="52">
        <f t="shared" si="9"/>
        <v>840.3125</v>
      </c>
      <c r="G103" s="61">
        <f t="shared" si="7"/>
        <v>9087.4090909090901</v>
      </c>
      <c r="I103" s="102">
        <v>1324.5</v>
      </c>
      <c r="J103" s="88">
        <v>1235</v>
      </c>
      <c r="K103" s="86">
        <v>709</v>
      </c>
      <c r="L103" s="86" t="s">
        <v>370</v>
      </c>
      <c r="M103" s="86">
        <v>592.5</v>
      </c>
      <c r="N103" s="86">
        <v>921</v>
      </c>
      <c r="O103" s="86">
        <v>619</v>
      </c>
      <c r="P103" s="86">
        <v>590</v>
      </c>
      <c r="Q103" s="86">
        <v>615</v>
      </c>
      <c r="R103" s="86">
        <v>607</v>
      </c>
      <c r="S103" s="124">
        <v>623</v>
      </c>
      <c r="T103" s="95">
        <v>672</v>
      </c>
      <c r="U103" s="24"/>
      <c r="V103" s="25">
        <v>1221</v>
      </c>
      <c r="W103" s="28">
        <v>1307</v>
      </c>
      <c r="X103" s="28">
        <v>797</v>
      </c>
      <c r="Y103" s="28" t="s">
        <v>370</v>
      </c>
      <c r="Z103" s="28">
        <v>721</v>
      </c>
      <c r="AA103" s="28">
        <v>737.5</v>
      </c>
      <c r="AB103" s="57">
        <v>640</v>
      </c>
      <c r="AC103" s="106">
        <v>664</v>
      </c>
      <c r="AD103" s="104">
        <v>635</v>
      </c>
      <c r="AE103" s="55">
        <v>658</v>
      </c>
      <c r="AF103" s="50">
        <v>787</v>
      </c>
      <c r="AG103" s="113">
        <v>972</v>
      </c>
      <c r="AH103" s="24"/>
      <c r="AI103" s="25">
        <v>13754.5</v>
      </c>
      <c r="AJ103" s="28">
        <v>13918</v>
      </c>
      <c r="AK103" s="28">
        <v>9227</v>
      </c>
      <c r="AL103" s="28" t="s">
        <v>370</v>
      </c>
      <c r="AM103" s="28">
        <v>7403</v>
      </c>
      <c r="AN103" s="28">
        <v>8258</v>
      </c>
      <c r="AO103" s="57">
        <v>7422</v>
      </c>
      <c r="AP103" s="80">
        <v>7776</v>
      </c>
      <c r="AQ103" s="80">
        <v>7770</v>
      </c>
      <c r="AR103" s="80">
        <v>7941</v>
      </c>
      <c r="AS103" s="80">
        <v>8225</v>
      </c>
      <c r="AT103" s="59">
        <v>8267</v>
      </c>
      <c r="AV103" s="33">
        <v>36.621305999999997</v>
      </c>
      <c r="AW103" s="34">
        <v>-121.919059</v>
      </c>
    </row>
    <row r="104" spans="1:49" x14ac:dyDescent="0.2">
      <c r="A104" s="2">
        <v>66</v>
      </c>
      <c r="B104" s="9">
        <f t="shared" si="5"/>
        <v>110</v>
      </c>
      <c r="C104" s="10" t="s">
        <v>334</v>
      </c>
      <c r="D104" s="10" t="s">
        <v>358</v>
      </c>
      <c r="E104" s="55">
        <f t="shared" si="6"/>
        <v>954.07142857142856</v>
      </c>
      <c r="F104" s="52">
        <f t="shared" si="9"/>
        <v>1070.8125</v>
      </c>
      <c r="G104" s="61">
        <f t="shared" si="7"/>
        <v>11295.863636363636</v>
      </c>
      <c r="I104" s="102">
        <v>1082.5</v>
      </c>
      <c r="J104" s="88">
        <v>1089</v>
      </c>
      <c r="K104" s="86">
        <v>1003</v>
      </c>
      <c r="L104" s="86" t="s">
        <v>370</v>
      </c>
      <c r="M104" s="86">
        <v>852</v>
      </c>
      <c r="N104" s="86">
        <v>886</v>
      </c>
      <c r="O104" s="86">
        <v>948</v>
      </c>
      <c r="P104" s="86">
        <v>818</v>
      </c>
      <c r="Q104" s="86">
        <v>694</v>
      </c>
      <c r="R104" s="86">
        <v>810</v>
      </c>
      <c r="S104" s="124">
        <v>778</v>
      </c>
      <c r="T104" s="95">
        <v>810</v>
      </c>
      <c r="U104" s="24"/>
      <c r="V104" s="25">
        <v>1293.5</v>
      </c>
      <c r="W104" s="28">
        <v>1281</v>
      </c>
      <c r="X104" s="28">
        <v>1027</v>
      </c>
      <c r="Y104" s="28" t="s">
        <v>370</v>
      </c>
      <c r="Z104" s="28">
        <v>1018.5</v>
      </c>
      <c r="AA104" s="28">
        <v>897.5</v>
      </c>
      <c r="AB104" s="57">
        <v>1164</v>
      </c>
      <c r="AC104" s="106">
        <v>959</v>
      </c>
      <c r="AD104" s="104">
        <v>926</v>
      </c>
      <c r="AE104" s="55">
        <v>819</v>
      </c>
      <c r="AF104" s="50">
        <v>871</v>
      </c>
      <c r="AG104" s="113">
        <v>1064</v>
      </c>
      <c r="AH104" s="24"/>
      <c r="AI104" s="25">
        <v>14972</v>
      </c>
      <c r="AJ104" s="28">
        <v>14777</v>
      </c>
      <c r="AK104" s="28">
        <v>7138</v>
      </c>
      <c r="AL104" s="28" t="s">
        <v>370</v>
      </c>
      <c r="AM104" s="28">
        <v>11311.5</v>
      </c>
      <c r="AN104" s="28">
        <v>9934</v>
      </c>
      <c r="AO104" s="57">
        <v>11460</v>
      </c>
      <c r="AP104" s="80">
        <v>10985</v>
      </c>
      <c r="AQ104" s="80">
        <v>10896</v>
      </c>
      <c r="AR104" s="80">
        <v>10775</v>
      </c>
      <c r="AS104" s="80">
        <v>11201</v>
      </c>
      <c r="AT104" s="59">
        <v>10805</v>
      </c>
      <c r="AV104" s="33">
        <v>36.609079999999999</v>
      </c>
      <c r="AW104" s="34">
        <v>-121.844058</v>
      </c>
    </row>
    <row r="105" spans="1:49" x14ac:dyDescent="0.2">
      <c r="A105" s="2">
        <v>85</v>
      </c>
      <c r="B105" s="9">
        <f t="shared" si="5"/>
        <v>103</v>
      </c>
      <c r="C105" s="10" t="s">
        <v>341</v>
      </c>
      <c r="D105" s="10" t="s">
        <v>342</v>
      </c>
      <c r="E105" s="55">
        <f t="shared" si="6"/>
        <v>995.57142857142856</v>
      </c>
      <c r="F105" s="52">
        <f t="shared" si="9"/>
        <v>1108.1875</v>
      </c>
      <c r="G105" s="61">
        <f t="shared" si="7"/>
        <v>12748.40909090909</v>
      </c>
      <c r="I105" s="102">
        <v>1106.5</v>
      </c>
      <c r="J105" s="88">
        <v>801</v>
      </c>
      <c r="K105" s="86">
        <v>1241</v>
      </c>
      <c r="L105" s="86" t="s">
        <v>370</v>
      </c>
      <c r="M105" s="86">
        <v>951.5</v>
      </c>
      <c r="N105" s="86">
        <v>933</v>
      </c>
      <c r="O105" s="86">
        <v>947</v>
      </c>
      <c r="P105" s="86">
        <v>989</v>
      </c>
      <c r="Q105" s="86">
        <v>890</v>
      </c>
      <c r="R105" s="86">
        <v>1020</v>
      </c>
      <c r="S105" s="124">
        <v>1127</v>
      </c>
      <c r="T105" s="95">
        <v>1037</v>
      </c>
      <c r="U105" s="24"/>
      <c r="V105" s="25">
        <v>1258</v>
      </c>
      <c r="W105" s="28">
        <v>993</v>
      </c>
      <c r="X105" s="28">
        <v>1017</v>
      </c>
      <c r="Y105" s="28" t="s">
        <v>370</v>
      </c>
      <c r="Z105" s="28">
        <v>1218.5</v>
      </c>
      <c r="AA105" s="28">
        <v>1070</v>
      </c>
      <c r="AB105" s="57">
        <v>1051</v>
      </c>
      <c r="AC105" s="106">
        <v>1265</v>
      </c>
      <c r="AD105" s="104">
        <v>993</v>
      </c>
      <c r="AE105" s="55">
        <v>1075</v>
      </c>
      <c r="AF105" s="50">
        <v>1199</v>
      </c>
      <c r="AG105" s="113">
        <v>1211</v>
      </c>
      <c r="AH105" s="24"/>
      <c r="AI105" s="25">
        <v>14484</v>
      </c>
      <c r="AJ105" s="28">
        <v>11372</v>
      </c>
      <c r="AK105" s="28">
        <v>10800</v>
      </c>
      <c r="AL105" s="28" t="s">
        <v>370</v>
      </c>
      <c r="AM105" s="28">
        <v>13161</v>
      </c>
      <c r="AN105" s="28">
        <v>11724.5</v>
      </c>
      <c r="AO105" s="57">
        <v>12246</v>
      </c>
      <c r="AP105" s="80">
        <v>12917</v>
      </c>
      <c r="AQ105" s="80">
        <v>12078</v>
      </c>
      <c r="AR105" s="80">
        <v>13422</v>
      </c>
      <c r="AS105" s="80">
        <v>14465</v>
      </c>
      <c r="AT105" s="59">
        <v>13563</v>
      </c>
      <c r="AV105" s="33">
        <v>36.593840999999998</v>
      </c>
      <c r="AW105" s="34">
        <v>-121.88234799999999</v>
      </c>
    </row>
    <row r="106" spans="1:49" x14ac:dyDescent="0.2">
      <c r="A106" s="2">
        <v>92</v>
      </c>
      <c r="B106" s="9">
        <f t="shared" si="5"/>
        <v>122</v>
      </c>
      <c r="C106" s="10" t="s">
        <v>165</v>
      </c>
      <c r="D106" s="10" t="s">
        <v>354</v>
      </c>
      <c r="E106" s="55">
        <f t="shared" si="6"/>
        <v>836</v>
      </c>
      <c r="F106" s="52">
        <f t="shared" si="9"/>
        <v>875.75</v>
      </c>
      <c r="G106" s="61">
        <f t="shared" si="7"/>
        <v>9454.9090909090901</v>
      </c>
      <c r="I106" s="102">
        <v>1276</v>
      </c>
      <c r="J106" s="88">
        <v>796</v>
      </c>
      <c r="K106" s="86">
        <v>432</v>
      </c>
      <c r="L106" s="86" t="s">
        <v>370</v>
      </c>
      <c r="M106" s="86">
        <v>889.5</v>
      </c>
      <c r="N106" s="86">
        <v>763.5</v>
      </c>
      <c r="O106" s="86">
        <v>703</v>
      </c>
      <c r="P106" s="86">
        <v>992</v>
      </c>
      <c r="Q106" s="86">
        <v>704</v>
      </c>
      <c r="R106" s="86">
        <v>743</v>
      </c>
      <c r="S106" s="124">
        <v>678</v>
      </c>
      <c r="T106" s="95">
        <v>627</v>
      </c>
      <c r="U106" s="24"/>
      <c r="V106" s="25">
        <v>1680.5</v>
      </c>
      <c r="W106" s="28">
        <v>784</v>
      </c>
      <c r="X106" s="28">
        <v>588</v>
      </c>
      <c r="Y106" s="28" t="s">
        <v>370</v>
      </c>
      <c r="Z106" s="28">
        <v>720.5</v>
      </c>
      <c r="AA106" s="28">
        <v>733</v>
      </c>
      <c r="AB106" s="57">
        <v>763</v>
      </c>
      <c r="AC106" s="106">
        <v>1013</v>
      </c>
      <c r="AD106" s="104">
        <v>724</v>
      </c>
      <c r="AE106" s="55">
        <v>706</v>
      </c>
      <c r="AF106" s="50">
        <v>747</v>
      </c>
      <c r="AG106" s="113">
        <v>744</v>
      </c>
      <c r="AH106" s="24"/>
      <c r="AI106" s="25">
        <v>19645</v>
      </c>
      <c r="AJ106" s="28">
        <v>9393</v>
      </c>
      <c r="AK106" s="28">
        <v>7485</v>
      </c>
      <c r="AL106" s="28" t="s">
        <v>370</v>
      </c>
      <c r="AM106" s="28">
        <v>7510.5</v>
      </c>
      <c r="AN106" s="28">
        <v>8417.5</v>
      </c>
      <c r="AO106" s="57">
        <v>8807</v>
      </c>
      <c r="AP106" s="80">
        <v>8423</v>
      </c>
      <c r="AQ106" s="80">
        <v>8647</v>
      </c>
      <c r="AR106" s="80">
        <v>8383</v>
      </c>
      <c r="AS106" s="80">
        <v>8381</v>
      </c>
      <c r="AT106" s="59">
        <v>8912</v>
      </c>
      <c r="AV106" s="33">
        <v>36.727421999999997</v>
      </c>
      <c r="AW106" s="34">
        <v>-121.656132</v>
      </c>
    </row>
    <row r="107" spans="1:49" x14ac:dyDescent="0.2">
      <c r="A107" s="2">
        <v>96</v>
      </c>
      <c r="B107" s="9">
        <f t="shared" si="5"/>
        <v>119</v>
      </c>
      <c r="C107" s="10" t="s">
        <v>283</v>
      </c>
      <c r="D107" s="10" t="s">
        <v>284</v>
      </c>
      <c r="E107" s="55">
        <f t="shared" si="6"/>
        <v>814.92857142857144</v>
      </c>
      <c r="F107" s="52">
        <f t="shared" si="9"/>
        <v>898.8125</v>
      </c>
      <c r="G107" s="61">
        <f t="shared" si="7"/>
        <v>10069.681818181818</v>
      </c>
      <c r="I107" s="102">
        <v>1308</v>
      </c>
      <c r="J107" s="88">
        <v>703</v>
      </c>
      <c r="K107" s="86">
        <v>797</v>
      </c>
      <c r="L107" s="86" t="s">
        <v>370</v>
      </c>
      <c r="M107" s="86">
        <v>686</v>
      </c>
      <c r="N107" s="86">
        <v>737.5</v>
      </c>
      <c r="O107" s="86">
        <v>742</v>
      </c>
      <c r="P107" s="86">
        <v>731</v>
      </c>
      <c r="Q107" s="86">
        <v>675</v>
      </c>
      <c r="R107" s="86">
        <v>720</v>
      </c>
      <c r="S107" s="124">
        <v>689</v>
      </c>
      <c r="T107" s="95">
        <v>776</v>
      </c>
      <c r="U107" s="24"/>
      <c r="V107" s="25">
        <v>1459</v>
      </c>
      <c r="W107" s="28">
        <v>839</v>
      </c>
      <c r="X107" s="28">
        <v>882</v>
      </c>
      <c r="Y107" s="28" t="s">
        <v>370</v>
      </c>
      <c r="Z107" s="28">
        <v>891.5</v>
      </c>
      <c r="AA107" s="28">
        <v>702</v>
      </c>
      <c r="AB107" s="57">
        <v>805</v>
      </c>
      <c r="AC107" s="106">
        <v>873</v>
      </c>
      <c r="AD107" s="104">
        <v>739</v>
      </c>
      <c r="AE107" s="55">
        <v>808</v>
      </c>
      <c r="AF107" s="50">
        <v>720</v>
      </c>
      <c r="AG107" s="113">
        <v>766</v>
      </c>
      <c r="AH107" s="24"/>
      <c r="AI107" s="25">
        <v>17764</v>
      </c>
      <c r="AJ107" s="28">
        <v>9489</v>
      </c>
      <c r="AK107" s="28">
        <v>9261</v>
      </c>
      <c r="AL107" s="28" t="s">
        <v>370</v>
      </c>
      <c r="AM107" s="28">
        <v>8883</v>
      </c>
      <c r="AN107" s="28">
        <v>8969.5</v>
      </c>
      <c r="AO107" s="57">
        <v>9253</v>
      </c>
      <c r="AP107" s="80">
        <v>9643</v>
      </c>
      <c r="AQ107" s="80">
        <v>9374</v>
      </c>
      <c r="AR107" s="80">
        <v>9435</v>
      </c>
      <c r="AS107" s="80">
        <v>9285</v>
      </c>
      <c r="AT107" s="59">
        <v>9410</v>
      </c>
      <c r="AV107" s="33">
        <v>36.611193</v>
      </c>
      <c r="AW107" s="34">
        <v>-121.922083</v>
      </c>
    </row>
    <row r="108" spans="1:49" x14ac:dyDescent="0.2">
      <c r="A108" s="2" t="s">
        <v>370</v>
      </c>
      <c r="B108" s="9">
        <f t="shared" si="5"/>
        <v>107</v>
      </c>
      <c r="C108" s="10" t="s">
        <v>15</v>
      </c>
      <c r="D108" s="10" t="s">
        <v>19</v>
      </c>
      <c r="E108" s="55">
        <f t="shared" si="6"/>
        <v>783.25</v>
      </c>
      <c r="F108" s="52">
        <f t="shared" si="9"/>
        <v>895.5</v>
      </c>
      <c r="G108" s="61">
        <f t="shared" si="7"/>
        <v>12066.5</v>
      </c>
      <c r="I108" s="102">
        <v>911.5</v>
      </c>
      <c r="J108" s="88">
        <v>655</v>
      </c>
      <c r="K108" s="86"/>
      <c r="L108" s="86" t="s">
        <v>370</v>
      </c>
      <c r="M108" s="86" t="s">
        <v>370</v>
      </c>
      <c r="N108" s="86" t="s">
        <v>370</v>
      </c>
      <c r="O108" s="86"/>
      <c r="P108" s="86"/>
      <c r="Q108" s="86"/>
      <c r="R108" s="86"/>
      <c r="S108" s="124"/>
      <c r="T108" s="95"/>
      <c r="U108" s="24"/>
      <c r="V108" s="25">
        <v>1019</v>
      </c>
      <c r="W108" s="28">
        <v>772</v>
      </c>
      <c r="X108" s="28"/>
      <c r="Y108" s="28" t="s">
        <v>370</v>
      </c>
      <c r="Z108" s="28" t="s">
        <v>370</v>
      </c>
      <c r="AA108" s="28" t="s">
        <v>370</v>
      </c>
      <c r="AB108" s="57"/>
      <c r="AC108" s="106"/>
      <c r="AD108" s="104"/>
      <c r="AE108" s="55"/>
      <c r="AF108" s="50"/>
      <c r="AG108" s="113"/>
      <c r="AH108" s="24"/>
      <c r="AI108" s="25">
        <v>13822</v>
      </c>
      <c r="AJ108" s="28">
        <v>10311</v>
      </c>
      <c r="AK108" s="28"/>
      <c r="AL108" s="28" t="s">
        <v>370</v>
      </c>
      <c r="AM108" s="28" t="s">
        <v>370</v>
      </c>
      <c r="AN108" s="28" t="s">
        <v>370</v>
      </c>
      <c r="AO108" s="57"/>
      <c r="AP108" s="80"/>
      <c r="AQ108" s="80"/>
      <c r="AR108" s="80"/>
      <c r="AS108" s="80"/>
      <c r="AT108" s="59"/>
      <c r="AV108" s="33">
        <v>36.169175000000003</v>
      </c>
      <c r="AW108" s="34">
        <v>-121.058465</v>
      </c>
    </row>
    <row r="109" spans="1:49" x14ac:dyDescent="0.2">
      <c r="A109" s="2">
        <v>52</v>
      </c>
      <c r="B109" s="9">
        <f t="shared" si="5"/>
        <v>79</v>
      </c>
      <c r="C109" s="10" t="s">
        <v>67</v>
      </c>
      <c r="D109" s="10" t="s">
        <v>68</v>
      </c>
      <c r="E109" s="55">
        <f t="shared" si="6"/>
        <v>1404.0625</v>
      </c>
      <c r="F109" s="52">
        <f t="shared" si="9"/>
        <v>1560.0555555555557</v>
      </c>
      <c r="G109" s="61">
        <f t="shared" si="7"/>
        <v>15988</v>
      </c>
      <c r="I109" s="102">
        <v>1017</v>
      </c>
      <c r="J109" s="88">
        <v>1186</v>
      </c>
      <c r="K109" s="86">
        <v>1272</v>
      </c>
      <c r="L109" s="86">
        <v>1318.5</v>
      </c>
      <c r="M109" s="86">
        <v>1384</v>
      </c>
      <c r="N109" s="86">
        <v>1395</v>
      </c>
      <c r="O109" s="86">
        <v>1653</v>
      </c>
      <c r="P109" s="86">
        <v>2007</v>
      </c>
      <c r="Q109" s="86">
        <v>1507</v>
      </c>
      <c r="R109" s="86">
        <v>1515</v>
      </c>
      <c r="S109" s="124"/>
      <c r="T109" s="95"/>
      <c r="U109" s="24"/>
      <c r="V109" s="25">
        <v>1311</v>
      </c>
      <c r="W109" s="28">
        <v>1291</v>
      </c>
      <c r="X109" s="28">
        <v>1328</v>
      </c>
      <c r="Y109" s="28">
        <v>1392</v>
      </c>
      <c r="Z109" s="28">
        <v>1673.5</v>
      </c>
      <c r="AA109" s="28">
        <v>1546</v>
      </c>
      <c r="AB109" s="57">
        <v>1809</v>
      </c>
      <c r="AC109" s="106">
        <v>1979</v>
      </c>
      <c r="AD109" s="104">
        <v>1711</v>
      </c>
      <c r="AE109" s="55"/>
      <c r="AF109" s="50"/>
      <c r="AG109" s="113"/>
      <c r="AH109" s="24"/>
      <c r="AI109" s="25">
        <v>14730.5</v>
      </c>
      <c r="AJ109" s="28">
        <v>12872</v>
      </c>
      <c r="AK109" s="28">
        <v>8447</v>
      </c>
      <c r="AL109" s="28">
        <v>15598</v>
      </c>
      <c r="AM109" s="28">
        <v>16530.5</v>
      </c>
      <c r="AN109" s="28">
        <v>18295</v>
      </c>
      <c r="AO109" s="57">
        <v>18740</v>
      </c>
      <c r="AP109" s="80">
        <v>19453</v>
      </c>
      <c r="AQ109" s="80">
        <v>19226</v>
      </c>
      <c r="AR109" s="80"/>
      <c r="AS109" s="80"/>
      <c r="AT109" s="59"/>
      <c r="AV109" s="33">
        <v>36.539070000000002</v>
      </c>
      <c r="AW109" s="34">
        <v>-121.909853</v>
      </c>
    </row>
    <row r="110" spans="1:49" x14ac:dyDescent="0.2">
      <c r="A110" s="2">
        <v>63</v>
      </c>
      <c r="B110" s="9">
        <f t="shared" si="5"/>
        <v>102</v>
      </c>
      <c r="C110" s="10" t="s">
        <v>41</v>
      </c>
      <c r="D110" s="10" t="s">
        <v>43</v>
      </c>
      <c r="E110" s="55">
        <f t="shared" si="6"/>
        <v>1006.1875</v>
      </c>
      <c r="F110" s="52">
        <f t="shared" si="9"/>
        <v>1133.8333333333333</v>
      </c>
      <c r="G110" s="61">
        <f t="shared" si="7"/>
        <v>12772.125</v>
      </c>
      <c r="I110" s="102">
        <v>552</v>
      </c>
      <c r="J110" s="88">
        <v>1146</v>
      </c>
      <c r="K110" s="86">
        <v>767</v>
      </c>
      <c r="L110" s="86">
        <v>1004.5</v>
      </c>
      <c r="M110" s="86">
        <v>1459.5</v>
      </c>
      <c r="N110" s="86">
        <v>857.5</v>
      </c>
      <c r="O110" s="86">
        <v>1027</v>
      </c>
      <c r="P110" s="86">
        <v>1236</v>
      </c>
      <c r="Q110" s="86">
        <v>1069</v>
      </c>
      <c r="R110" s="86">
        <v>1077</v>
      </c>
      <c r="S110" s="124">
        <v>1183</v>
      </c>
      <c r="T110" s="95">
        <v>1197</v>
      </c>
      <c r="U110" s="24"/>
      <c r="V110" s="25">
        <v>740.5</v>
      </c>
      <c r="W110" s="28">
        <v>1154</v>
      </c>
      <c r="X110" s="28">
        <v>1011</v>
      </c>
      <c r="Y110" s="28">
        <v>1189</v>
      </c>
      <c r="Z110" s="28">
        <v>1437</v>
      </c>
      <c r="AA110" s="28">
        <v>1085</v>
      </c>
      <c r="AB110" s="57">
        <v>1171</v>
      </c>
      <c r="AC110" s="106">
        <v>1248</v>
      </c>
      <c r="AD110" s="104">
        <v>1169</v>
      </c>
      <c r="AE110" s="55">
        <v>1168</v>
      </c>
      <c r="AF110" s="50">
        <v>1050</v>
      </c>
      <c r="AG110" s="113">
        <v>1079</v>
      </c>
      <c r="AH110" s="24"/>
      <c r="AI110" s="25">
        <v>8622.5</v>
      </c>
      <c r="AJ110" s="28">
        <v>15172</v>
      </c>
      <c r="AK110" s="28">
        <v>11877</v>
      </c>
      <c r="AL110" s="28">
        <v>12724.5</v>
      </c>
      <c r="AM110" s="28">
        <v>14137.5</v>
      </c>
      <c r="AN110" s="28">
        <v>13506</v>
      </c>
      <c r="AO110" s="57">
        <v>12454</v>
      </c>
      <c r="AP110" s="80">
        <v>13196</v>
      </c>
      <c r="AQ110" s="80">
        <v>13387</v>
      </c>
      <c r="AR110" s="80">
        <v>13092</v>
      </c>
      <c r="AS110" s="80">
        <v>12520</v>
      </c>
      <c r="AT110" s="59">
        <v>12577</v>
      </c>
      <c r="AV110" s="33">
        <v>36.708973</v>
      </c>
      <c r="AW110" s="34">
        <v>-121.62596000000001</v>
      </c>
    </row>
    <row r="111" spans="1:49" x14ac:dyDescent="0.2">
      <c r="A111" s="2">
        <v>104</v>
      </c>
      <c r="B111" s="9">
        <f t="shared" si="5"/>
        <v>120</v>
      </c>
      <c r="C111" s="10" t="s">
        <v>270</v>
      </c>
      <c r="D111" s="10" t="s">
        <v>271</v>
      </c>
      <c r="E111" s="55">
        <f t="shared" si="6"/>
        <v>727.5</v>
      </c>
      <c r="F111" s="52">
        <f t="shared" si="9"/>
        <v>850.16666666666663</v>
      </c>
      <c r="G111" s="61">
        <f t="shared" si="7"/>
        <v>9694.375</v>
      </c>
      <c r="I111" s="102">
        <v>1291.5</v>
      </c>
      <c r="J111" s="88">
        <v>582</v>
      </c>
      <c r="K111" s="86">
        <v>450</v>
      </c>
      <c r="L111" s="86">
        <v>587</v>
      </c>
      <c r="M111" s="86">
        <v>701.5</v>
      </c>
      <c r="N111" s="86">
        <v>668</v>
      </c>
      <c r="O111" s="86">
        <v>743</v>
      </c>
      <c r="P111" s="86">
        <v>797</v>
      </c>
      <c r="Q111" s="86">
        <v>841</v>
      </c>
      <c r="R111" s="86">
        <v>885</v>
      </c>
      <c r="S111" s="124">
        <v>734</v>
      </c>
      <c r="T111" s="95">
        <v>778</v>
      </c>
      <c r="U111" s="24"/>
      <c r="V111" s="25">
        <v>1427.5</v>
      </c>
      <c r="W111" s="28">
        <v>782</v>
      </c>
      <c r="X111" s="28">
        <v>746</v>
      </c>
      <c r="Y111" s="28">
        <v>737</v>
      </c>
      <c r="Z111" s="28">
        <v>733</v>
      </c>
      <c r="AA111" s="28">
        <v>739</v>
      </c>
      <c r="AB111" s="57">
        <v>831</v>
      </c>
      <c r="AC111" s="106">
        <v>856</v>
      </c>
      <c r="AD111" s="104">
        <v>800</v>
      </c>
      <c r="AE111" s="55">
        <v>914</v>
      </c>
      <c r="AF111" s="50">
        <v>745</v>
      </c>
      <c r="AG111" s="113">
        <v>859</v>
      </c>
      <c r="AH111" s="24"/>
      <c r="AI111" s="25">
        <v>18622.5</v>
      </c>
      <c r="AJ111" s="28">
        <v>8780</v>
      </c>
      <c r="AK111" s="28">
        <v>8185</v>
      </c>
      <c r="AL111" s="28">
        <v>7808</v>
      </c>
      <c r="AM111" s="28">
        <v>8238.5</v>
      </c>
      <c r="AN111" s="28">
        <v>9230.5</v>
      </c>
      <c r="AO111" s="57">
        <v>9728</v>
      </c>
      <c r="AP111" s="80">
        <v>9335</v>
      </c>
      <c r="AQ111" s="80">
        <v>8698</v>
      </c>
      <c r="AR111" s="80">
        <v>9090</v>
      </c>
      <c r="AS111" s="80">
        <v>9100</v>
      </c>
      <c r="AT111" s="59">
        <v>9517</v>
      </c>
      <c r="AV111" s="33">
        <v>36.679935999999998</v>
      </c>
      <c r="AW111" s="34">
        <v>-121.618545</v>
      </c>
    </row>
    <row r="112" spans="1:49" x14ac:dyDescent="0.2">
      <c r="A112" s="2">
        <v>59</v>
      </c>
      <c r="B112" s="9">
        <f t="shared" si="5"/>
        <v>87</v>
      </c>
      <c r="C112" s="10" t="s">
        <v>116</v>
      </c>
      <c r="D112" s="10" t="s">
        <v>117</v>
      </c>
      <c r="E112" s="55">
        <f t="shared" si="6"/>
        <v>1189.375</v>
      </c>
      <c r="F112" s="52">
        <f t="shared" si="9"/>
        <v>1419.2777777777778</v>
      </c>
      <c r="G112" s="61">
        <f t="shared" si="7"/>
        <v>14514.125</v>
      </c>
      <c r="I112" s="102">
        <v>1258</v>
      </c>
      <c r="J112" s="88">
        <v>988</v>
      </c>
      <c r="K112" s="86">
        <v>1058</v>
      </c>
      <c r="L112" s="86">
        <v>1241</v>
      </c>
      <c r="M112" s="86">
        <v>1165</v>
      </c>
      <c r="N112" s="86">
        <v>1356</v>
      </c>
      <c r="O112" s="86">
        <v>1282</v>
      </c>
      <c r="P112" s="86">
        <v>1167</v>
      </c>
      <c r="Q112" s="86">
        <v>1070</v>
      </c>
      <c r="R112" s="86">
        <v>1490</v>
      </c>
      <c r="S112" s="124">
        <v>1168</v>
      </c>
      <c r="T112" s="95">
        <v>1475</v>
      </c>
      <c r="U112" s="24"/>
      <c r="V112" s="25">
        <v>1757</v>
      </c>
      <c r="W112" s="28">
        <v>1076</v>
      </c>
      <c r="X112" s="28">
        <v>1585</v>
      </c>
      <c r="Y112" s="28">
        <v>1523</v>
      </c>
      <c r="Z112" s="28">
        <v>1486</v>
      </c>
      <c r="AA112" s="28">
        <v>1344.5</v>
      </c>
      <c r="AB112" s="57">
        <v>1487</v>
      </c>
      <c r="AC112" s="106">
        <v>1239</v>
      </c>
      <c r="AD112" s="104">
        <v>1276</v>
      </c>
      <c r="AE112" s="55">
        <v>1382</v>
      </c>
      <c r="AF112" s="50">
        <v>1328</v>
      </c>
      <c r="AG112" s="113">
        <v>1551</v>
      </c>
      <c r="AH112" s="24"/>
      <c r="AI112" s="25">
        <v>17723</v>
      </c>
      <c r="AJ112" s="28">
        <v>11126</v>
      </c>
      <c r="AK112" s="28">
        <v>5623</v>
      </c>
      <c r="AL112" s="28">
        <v>15526.5</v>
      </c>
      <c r="AM112" s="28">
        <v>15663.5</v>
      </c>
      <c r="AN112" s="28">
        <v>16041.5</v>
      </c>
      <c r="AO112" s="57">
        <v>16256</v>
      </c>
      <c r="AP112" s="80">
        <v>15472</v>
      </c>
      <c r="AQ112" s="80">
        <v>14492</v>
      </c>
      <c r="AR112" s="80">
        <v>14952</v>
      </c>
      <c r="AS112" s="80">
        <v>15466</v>
      </c>
      <c r="AT112" s="59">
        <v>15828</v>
      </c>
      <c r="AV112" s="33">
        <v>36.670492000000003</v>
      </c>
      <c r="AW112" s="34">
        <v>-121.63796600000001</v>
      </c>
    </row>
    <row r="113" spans="1:49" x14ac:dyDescent="0.2">
      <c r="A113" s="2">
        <v>69</v>
      </c>
      <c r="B113" s="9">
        <f t="shared" si="5"/>
        <v>109</v>
      </c>
      <c r="C113" s="10" t="s">
        <v>357</v>
      </c>
      <c r="D113" s="10" t="s">
        <v>30</v>
      </c>
      <c r="E113" s="55">
        <f t="shared" si="6"/>
        <v>1054</v>
      </c>
      <c r="F113" s="52">
        <f t="shared" si="9"/>
        <v>1102.9375</v>
      </c>
      <c r="G113" s="61">
        <f t="shared" si="7"/>
        <v>11491.818181818182</v>
      </c>
      <c r="I113" s="102">
        <v>1113</v>
      </c>
      <c r="J113" s="88">
        <v>1324</v>
      </c>
      <c r="K113" s="86">
        <v>1070</v>
      </c>
      <c r="L113" s="86" t="s">
        <v>370</v>
      </c>
      <c r="M113" s="86">
        <v>1178</v>
      </c>
      <c r="N113" s="86">
        <v>861</v>
      </c>
      <c r="O113" s="86">
        <v>936</v>
      </c>
      <c r="P113" s="86">
        <v>896</v>
      </c>
      <c r="Q113" s="86">
        <v>991</v>
      </c>
      <c r="R113" s="86">
        <v>1053</v>
      </c>
      <c r="S113" s="124">
        <v>1301</v>
      </c>
      <c r="T113" s="95">
        <v>1226</v>
      </c>
      <c r="U113" s="24"/>
      <c r="V113" s="25">
        <v>1155</v>
      </c>
      <c r="W113" s="28">
        <v>1305</v>
      </c>
      <c r="X113" s="28">
        <v>1140</v>
      </c>
      <c r="Y113" s="28" t="s">
        <v>370</v>
      </c>
      <c r="Z113" s="28">
        <v>1118.5</v>
      </c>
      <c r="AA113" s="28">
        <v>963</v>
      </c>
      <c r="AB113" s="57">
        <v>1142</v>
      </c>
      <c r="AC113" s="106">
        <v>957</v>
      </c>
      <c r="AD113" s="104">
        <v>1043</v>
      </c>
      <c r="AE113" s="55">
        <v>972</v>
      </c>
      <c r="AF113" s="50">
        <v>1083</v>
      </c>
      <c r="AG113" s="113">
        <v>1060</v>
      </c>
      <c r="AH113" s="24"/>
      <c r="AI113" s="25">
        <v>13588</v>
      </c>
      <c r="AJ113" s="28">
        <v>14141</v>
      </c>
      <c r="AK113" s="28">
        <v>6564</v>
      </c>
      <c r="AL113" s="28" t="s">
        <v>370</v>
      </c>
      <c r="AM113" s="28">
        <v>12290.5</v>
      </c>
      <c r="AN113" s="28">
        <v>10924.5</v>
      </c>
      <c r="AO113" s="57">
        <v>11528</v>
      </c>
      <c r="AP113" s="80">
        <v>11109</v>
      </c>
      <c r="AQ113" s="80">
        <v>11235</v>
      </c>
      <c r="AR113" s="80">
        <v>11959</v>
      </c>
      <c r="AS113" s="80">
        <v>11661</v>
      </c>
      <c r="AT113" s="59">
        <v>11410</v>
      </c>
      <c r="AV113" s="33">
        <v>36.684925</v>
      </c>
      <c r="AW113" s="34">
        <v>-121.59799099999999</v>
      </c>
    </row>
    <row r="114" spans="1:49" x14ac:dyDescent="0.2">
      <c r="A114" s="2">
        <v>158</v>
      </c>
      <c r="B114" s="9">
        <f t="shared" si="5"/>
        <v>168</v>
      </c>
      <c r="C114" s="10" t="s">
        <v>324</v>
      </c>
      <c r="D114" s="10" t="s">
        <v>325</v>
      </c>
      <c r="E114" s="55">
        <f t="shared" si="6"/>
        <v>651.57142857142856</v>
      </c>
      <c r="F114" s="52">
        <f t="shared" si="9"/>
        <v>651.5</v>
      </c>
      <c r="G114" s="61">
        <f t="shared" si="7"/>
        <v>4611.318181818182</v>
      </c>
      <c r="I114" s="102">
        <v>1819.5</v>
      </c>
      <c r="J114" s="88">
        <v>1855</v>
      </c>
      <c r="K114" s="86">
        <v>175</v>
      </c>
      <c r="L114" s="86" t="s">
        <v>370</v>
      </c>
      <c r="M114" s="86">
        <v>175</v>
      </c>
      <c r="N114" s="86">
        <v>145.5</v>
      </c>
      <c r="O114" s="86">
        <v>198</v>
      </c>
      <c r="P114" s="86">
        <v>193</v>
      </c>
      <c r="Q114" s="86">
        <v>174</v>
      </c>
      <c r="R114" s="86">
        <v>203</v>
      </c>
      <c r="S114" s="124">
        <v>165</v>
      </c>
      <c r="T114" s="95">
        <v>160</v>
      </c>
      <c r="U114" s="24"/>
      <c r="V114" s="25">
        <v>1976</v>
      </c>
      <c r="W114" s="28">
        <v>2096</v>
      </c>
      <c r="X114" s="28">
        <v>176</v>
      </c>
      <c r="Y114" s="28" t="s">
        <v>370</v>
      </c>
      <c r="Z114" s="28">
        <v>182</v>
      </c>
      <c r="AA114" s="28">
        <v>198</v>
      </c>
      <c r="AB114" s="57">
        <v>210</v>
      </c>
      <c r="AC114" s="106">
        <v>177</v>
      </c>
      <c r="AD114" s="104">
        <v>197</v>
      </c>
      <c r="AE114" s="55">
        <v>300</v>
      </c>
      <c r="AF114" s="50">
        <v>177</v>
      </c>
      <c r="AG114" s="113">
        <v>176</v>
      </c>
      <c r="AH114" s="24"/>
      <c r="AI114" s="25">
        <v>10057.5</v>
      </c>
      <c r="AJ114" s="28">
        <v>22961</v>
      </c>
      <c r="AK114" s="28">
        <v>932</v>
      </c>
      <c r="AL114" s="28" t="s">
        <v>370</v>
      </c>
      <c r="AM114" s="28">
        <v>1776.5</v>
      </c>
      <c r="AN114" s="28">
        <v>1741.5</v>
      </c>
      <c r="AO114" s="57">
        <v>2050</v>
      </c>
      <c r="AP114" s="80">
        <v>2149</v>
      </c>
      <c r="AQ114" s="80">
        <v>2223</v>
      </c>
      <c r="AR114" s="80">
        <v>2277</v>
      </c>
      <c r="AS114" s="80">
        <v>2279</v>
      </c>
      <c r="AT114" s="59">
        <v>2278</v>
      </c>
      <c r="AV114" s="33">
        <v>36.771759000000003</v>
      </c>
      <c r="AW114" s="34">
        <v>-121.71315</v>
      </c>
    </row>
    <row r="115" spans="1:49" x14ac:dyDescent="0.2">
      <c r="A115" s="2">
        <v>82</v>
      </c>
      <c r="B115" s="9">
        <f t="shared" si="5"/>
        <v>101</v>
      </c>
      <c r="C115" s="10" t="s">
        <v>120</v>
      </c>
      <c r="D115" s="10" t="s">
        <v>121</v>
      </c>
      <c r="E115" s="55">
        <f t="shared" si="6"/>
        <v>1156.625</v>
      </c>
      <c r="F115" s="52">
        <f t="shared" si="9"/>
        <v>1232.4444444444443</v>
      </c>
      <c r="G115" s="61">
        <f t="shared" si="7"/>
        <v>12916.916666666666</v>
      </c>
      <c r="I115" s="102">
        <v>1178</v>
      </c>
      <c r="J115" s="88">
        <v>1084</v>
      </c>
      <c r="K115" s="86">
        <v>1155</v>
      </c>
      <c r="L115" s="86">
        <v>1138.5</v>
      </c>
      <c r="M115" s="86">
        <v>1187</v>
      </c>
      <c r="N115" s="86">
        <v>1272.5</v>
      </c>
      <c r="O115" s="86">
        <v>1261</v>
      </c>
      <c r="P115" s="86">
        <v>977</v>
      </c>
      <c r="Q115" s="86">
        <v>1103</v>
      </c>
      <c r="R115" s="86">
        <v>979</v>
      </c>
      <c r="S115" s="124">
        <v>986</v>
      </c>
      <c r="T115" s="95">
        <v>1059</v>
      </c>
      <c r="U115" s="24"/>
      <c r="V115" s="25">
        <v>1264</v>
      </c>
      <c r="W115" s="28">
        <v>1117</v>
      </c>
      <c r="X115" s="28">
        <v>1262</v>
      </c>
      <c r="Y115" s="28">
        <v>1225</v>
      </c>
      <c r="Z115" s="28">
        <v>1250</v>
      </c>
      <c r="AA115" s="28">
        <v>1330</v>
      </c>
      <c r="AB115" s="57">
        <v>1294</v>
      </c>
      <c r="AC115" s="106">
        <v>1246</v>
      </c>
      <c r="AD115" s="104">
        <v>1104</v>
      </c>
      <c r="AE115" s="55">
        <v>1076</v>
      </c>
      <c r="AF115" s="50">
        <v>1085</v>
      </c>
      <c r="AG115" s="113">
        <v>1159</v>
      </c>
      <c r="AH115" s="24"/>
      <c r="AI115" s="25">
        <v>14128</v>
      </c>
      <c r="AJ115" s="28">
        <v>12520</v>
      </c>
      <c r="AK115" s="28">
        <v>6532</v>
      </c>
      <c r="AL115" s="28">
        <v>12934</v>
      </c>
      <c r="AM115" s="28">
        <v>13229.5</v>
      </c>
      <c r="AN115" s="28">
        <v>14790.5</v>
      </c>
      <c r="AO115" s="57">
        <v>13709</v>
      </c>
      <c r="AP115" s="80">
        <v>12640</v>
      </c>
      <c r="AQ115" s="80">
        <v>13314</v>
      </c>
      <c r="AR115" s="80">
        <v>13534</v>
      </c>
      <c r="AS115" s="80">
        <v>13464</v>
      </c>
      <c r="AT115" s="59">
        <v>14208</v>
      </c>
      <c r="AV115" s="33">
        <v>36.618802000000002</v>
      </c>
      <c r="AW115" s="34">
        <v>-121.84316800000001</v>
      </c>
    </row>
    <row r="116" spans="1:49" x14ac:dyDescent="0.2">
      <c r="A116" s="2">
        <v>75</v>
      </c>
      <c r="B116" s="9">
        <f t="shared" si="5"/>
        <v>115</v>
      </c>
      <c r="C116" s="10" t="s">
        <v>80</v>
      </c>
      <c r="D116" s="10" t="s">
        <v>81</v>
      </c>
      <c r="E116" s="55">
        <f t="shared" si="6"/>
        <v>912.92857142857144</v>
      </c>
      <c r="F116" s="52">
        <f t="shared" si="9"/>
        <v>925.8125</v>
      </c>
      <c r="G116" s="61">
        <f t="shared" si="7"/>
        <v>10515</v>
      </c>
      <c r="I116" s="102">
        <v>1083.5</v>
      </c>
      <c r="J116" s="88">
        <v>1269</v>
      </c>
      <c r="K116" s="86">
        <v>622</v>
      </c>
      <c r="L116" s="86" t="s">
        <v>370</v>
      </c>
      <c r="M116" s="86">
        <v>1272</v>
      </c>
      <c r="N116" s="86">
        <v>721</v>
      </c>
      <c r="O116" s="86">
        <v>686</v>
      </c>
      <c r="P116" s="86">
        <v>737</v>
      </c>
      <c r="Q116" s="86">
        <v>998</v>
      </c>
      <c r="R116" s="86">
        <v>783</v>
      </c>
      <c r="S116" s="124">
        <v>833</v>
      </c>
      <c r="T116" s="95">
        <v>731</v>
      </c>
      <c r="U116" s="24"/>
      <c r="V116" s="25">
        <v>950</v>
      </c>
      <c r="W116" s="28">
        <v>989</v>
      </c>
      <c r="X116" s="28">
        <v>845</v>
      </c>
      <c r="Y116" s="28" t="s">
        <v>370</v>
      </c>
      <c r="Z116" s="28">
        <v>993.5</v>
      </c>
      <c r="AA116" s="28">
        <v>819</v>
      </c>
      <c r="AB116" s="57">
        <v>832</v>
      </c>
      <c r="AC116" s="106">
        <v>956</v>
      </c>
      <c r="AD116" s="104">
        <v>1022</v>
      </c>
      <c r="AE116" s="55">
        <v>894</v>
      </c>
      <c r="AF116" s="50">
        <v>908</v>
      </c>
      <c r="AG116" s="113">
        <v>872</v>
      </c>
      <c r="AH116" s="24"/>
      <c r="AI116" s="25">
        <v>10948.5</v>
      </c>
      <c r="AJ116" s="28">
        <v>12190</v>
      </c>
      <c r="AK116" s="28">
        <v>9866</v>
      </c>
      <c r="AL116" s="28" t="s">
        <v>370</v>
      </c>
      <c r="AM116" s="28">
        <v>11100.5</v>
      </c>
      <c r="AN116" s="28">
        <v>9912</v>
      </c>
      <c r="AO116" s="57">
        <v>9957</v>
      </c>
      <c r="AP116" s="80">
        <v>10413</v>
      </c>
      <c r="AQ116" s="80">
        <v>10598</v>
      </c>
      <c r="AR116" s="80">
        <v>10191</v>
      </c>
      <c r="AS116" s="80">
        <v>10163</v>
      </c>
      <c r="AT116" s="59">
        <v>10326</v>
      </c>
      <c r="AV116" s="33">
        <v>36.730693000000002</v>
      </c>
      <c r="AW116" s="34">
        <v>-121.64072299999999</v>
      </c>
    </row>
    <row r="117" spans="1:49" x14ac:dyDescent="0.2">
      <c r="B117" s="9">
        <f t="shared" si="5"/>
        <v>113</v>
      </c>
      <c r="C117" s="10" t="s">
        <v>218</v>
      </c>
      <c r="D117" s="10" t="s">
        <v>350</v>
      </c>
      <c r="E117" s="55">
        <f t="shared" si="6"/>
        <v>1228.25</v>
      </c>
      <c r="F117" s="52">
        <f t="shared" si="9"/>
        <v>1269.25</v>
      </c>
      <c r="G117" s="61">
        <f t="shared" si="7"/>
        <v>10923</v>
      </c>
      <c r="I117" s="102">
        <v>1280.5</v>
      </c>
      <c r="J117" s="88">
        <v>1176</v>
      </c>
      <c r="K117" s="86"/>
      <c r="L117" s="86" t="s">
        <v>370</v>
      </c>
      <c r="M117" s="86" t="s">
        <v>370</v>
      </c>
      <c r="N117" s="86" t="s">
        <v>370</v>
      </c>
      <c r="O117" s="86"/>
      <c r="P117" s="86"/>
      <c r="Q117" s="86"/>
      <c r="R117" s="86"/>
      <c r="S117" s="124"/>
      <c r="T117" s="95"/>
      <c r="U117" s="24"/>
      <c r="V117" s="25">
        <v>1246.5</v>
      </c>
      <c r="W117" s="28">
        <v>1292</v>
      </c>
      <c r="X117" s="28"/>
      <c r="Y117" s="28" t="s">
        <v>370</v>
      </c>
      <c r="Z117" s="28" t="s">
        <v>370</v>
      </c>
      <c r="AA117" s="28" t="s">
        <v>370</v>
      </c>
      <c r="AB117" s="57"/>
      <c r="AC117" s="106"/>
      <c r="AD117" s="104"/>
      <c r="AE117" s="55"/>
      <c r="AF117" s="50"/>
      <c r="AG117" s="113"/>
      <c r="AH117" s="24"/>
      <c r="AI117" s="25">
        <v>6524</v>
      </c>
      <c r="AJ117" s="28">
        <v>15322</v>
      </c>
      <c r="AK117" s="28"/>
      <c r="AL117" s="28" t="s">
        <v>370</v>
      </c>
      <c r="AM117" s="28" t="s">
        <v>370</v>
      </c>
      <c r="AN117" s="28" t="s">
        <v>370</v>
      </c>
      <c r="AO117" s="57"/>
      <c r="AP117" s="80"/>
      <c r="AQ117" s="80"/>
      <c r="AR117" s="80"/>
      <c r="AS117" s="80"/>
      <c r="AT117" s="59"/>
      <c r="AV117" s="33">
        <v>36.590102000000002</v>
      </c>
      <c r="AW117" s="34">
        <v>-121.832106</v>
      </c>
    </row>
    <row r="118" spans="1:49" x14ac:dyDescent="0.2">
      <c r="A118" s="2">
        <v>73</v>
      </c>
      <c r="B118" s="9">
        <f t="shared" si="5"/>
        <v>105</v>
      </c>
      <c r="C118" s="10" t="s">
        <v>88</v>
      </c>
      <c r="D118" s="10" t="s">
        <v>89</v>
      </c>
      <c r="E118" s="55">
        <f t="shared" si="6"/>
        <v>1006.2857142857143</v>
      </c>
      <c r="F118" s="52">
        <f t="shared" si="9"/>
        <v>1144</v>
      </c>
      <c r="G118" s="61">
        <f t="shared" si="7"/>
        <v>12419.863636363636</v>
      </c>
      <c r="I118" s="102">
        <v>864.5</v>
      </c>
      <c r="J118" s="88">
        <v>1006</v>
      </c>
      <c r="K118" s="86">
        <v>854</v>
      </c>
      <c r="L118" s="86" t="s">
        <v>370</v>
      </c>
      <c r="M118" s="86">
        <v>1146</v>
      </c>
      <c r="N118" s="86">
        <v>1107.5</v>
      </c>
      <c r="O118" s="86">
        <v>1032</v>
      </c>
      <c r="P118" s="86">
        <v>1034</v>
      </c>
      <c r="Q118" s="86">
        <v>1006</v>
      </c>
      <c r="R118" s="86">
        <v>879</v>
      </c>
      <c r="S118" s="124">
        <v>1119</v>
      </c>
      <c r="T118" s="95">
        <v>999</v>
      </c>
      <c r="U118" s="24"/>
      <c r="V118" s="25">
        <v>813.5</v>
      </c>
      <c r="W118" s="28">
        <v>1092</v>
      </c>
      <c r="X118" s="28">
        <v>1451</v>
      </c>
      <c r="Y118" s="28" t="s">
        <v>370</v>
      </c>
      <c r="Z118" s="28">
        <v>1135.5</v>
      </c>
      <c r="AA118" s="28">
        <v>1230</v>
      </c>
      <c r="AB118" s="57">
        <v>1038</v>
      </c>
      <c r="AC118" s="106">
        <v>1154</v>
      </c>
      <c r="AD118" s="104">
        <v>1238</v>
      </c>
      <c r="AE118" s="55">
        <v>1166</v>
      </c>
      <c r="AF118" s="50">
        <v>1185</v>
      </c>
      <c r="AG118" s="113">
        <v>1050</v>
      </c>
      <c r="AH118" s="24"/>
      <c r="AI118" s="25">
        <v>5319.5</v>
      </c>
      <c r="AJ118" s="28">
        <v>12481</v>
      </c>
      <c r="AK118" s="28">
        <v>14927</v>
      </c>
      <c r="AL118" s="28" t="s">
        <v>370</v>
      </c>
      <c r="AM118" s="28">
        <v>13477.5</v>
      </c>
      <c r="AN118" s="28">
        <v>13038.5</v>
      </c>
      <c r="AO118" s="57">
        <v>12493</v>
      </c>
      <c r="AP118" s="80">
        <v>12977</v>
      </c>
      <c r="AQ118" s="80">
        <v>12280</v>
      </c>
      <c r="AR118" s="80">
        <v>13282</v>
      </c>
      <c r="AS118" s="80">
        <v>13693</v>
      </c>
      <c r="AT118" s="59">
        <v>12650</v>
      </c>
      <c r="AV118" s="33">
        <v>36.849113000000003</v>
      </c>
      <c r="AW118" s="34">
        <v>-121.690085</v>
      </c>
    </row>
    <row r="119" spans="1:49" x14ac:dyDescent="0.2">
      <c r="A119" s="2">
        <v>94</v>
      </c>
      <c r="B119" s="9">
        <f t="shared" si="5"/>
        <v>111</v>
      </c>
      <c r="C119" s="10" t="s">
        <v>285</v>
      </c>
      <c r="D119" s="10" t="s">
        <v>168</v>
      </c>
      <c r="E119" s="55">
        <f t="shared" si="6"/>
        <v>879.35714285714289</v>
      </c>
      <c r="F119" s="52">
        <f t="shared" si="9"/>
        <v>1101.4375</v>
      </c>
      <c r="G119" s="61">
        <f t="shared" si="7"/>
        <v>11249.59090909091</v>
      </c>
      <c r="I119" s="102">
        <v>990</v>
      </c>
      <c r="J119" s="88">
        <v>771</v>
      </c>
      <c r="K119" s="86">
        <v>748</v>
      </c>
      <c r="L119" s="86" t="s">
        <v>370</v>
      </c>
      <c r="M119" s="86">
        <v>711.5</v>
      </c>
      <c r="N119" s="86">
        <v>769</v>
      </c>
      <c r="O119" s="86">
        <v>874</v>
      </c>
      <c r="P119" s="86">
        <v>1292</v>
      </c>
      <c r="Q119" s="86">
        <v>867</v>
      </c>
      <c r="R119" s="86">
        <v>744</v>
      </c>
      <c r="S119" s="124">
        <v>846</v>
      </c>
      <c r="T119" s="95">
        <v>906</v>
      </c>
      <c r="U119" s="24"/>
      <c r="V119" s="25">
        <v>1351</v>
      </c>
      <c r="W119" s="28">
        <v>1072</v>
      </c>
      <c r="X119" s="28">
        <v>992</v>
      </c>
      <c r="Y119" s="28" t="s">
        <v>370</v>
      </c>
      <c r="Z119" s="28">
        <v>1015</v>
      </c>
      <c r="AA119" s="28">
        <v>1055.5</v>
      </c>
      <c r="AB119" s="57">
        <v>1170</v>
      </c>
      <c r="AC119" s="106">
        <v>976</v>
      </c>
      <c r="AD119" s="104">
        <v>1180</v>
      </c>
      <c r="AE119" s="55">
        <v>1273</v>
      </c>
      <c r="AF119" s="50">
        <v>944</v>
      </c>
      <c r="AG119" s="113">
        <v>913</v>
      </c>
      <c r="AH119" s="24"/>
      <c r="AI119" s="25">
        <v>13686.5</v>
      </c>
      <c r="AJ119" s="28">
        <v>10515</v>
      </c>
      <c r="AK119" s="28">
        <v>8366</v>
      </c>
      <c r="AL119" s="28" t="s">
        <v>370</v>
      </c>
      <c r="AM119" s="28">
        <v>9997</v>
      </c>
      <c r="AN119" s="28">
        <v>10147</v>
      </c>
      <c r="AO119" s="57">
        <v>11920</v>
      </c>
      <c r="AP119" s="80">
        <v>12426</v>
      </c>
      <c r="AQ119" s="80">
        <v>12707</v>
      </c>
      <c r="AR119" s="80">
        <v>11626</v>
      </c>
      <c r="AS119" s="80">
        <v>11213</v>
      </c>
      <c r="AT119" s="59">
        <v>11142</v>
      </c>
      <c r="AV119" s="33">
        <v>36.599634000000002</v>
      </c>
      <c r="AW119" s="34">
        <v>-121.893075</v>
      </c>
    </row>
    <row r="120" spans="1:49" x14ac:dyDescent="0.2">
      <c r="A120" s="2">
        <v>91</v>
      </c>
      <c r="B120" s="9">
        <f t="shared" si="5"/>
        <v>108</v>
      </c>
      <c r="C120" s="10" t="s">
        <v>113</v>
      </c>
      <c r="D120" s="10" t="s">
        <v>115</v>
      </c>
      <c r="E120" s="55">
        <f t="shared" si="6"/>
        <v>871.71428571428567</v>
      </c>
      <c r="F120" s="52">
        <f t="shared" si="9"/>
        <v>997.6875</v>
      </c>
      <c r="G120" s="61">
        <f t="shared" si="7"/>
        <v>11537.181818181818</v>
      </c>
      <c r="I120" s="102">
        <v>740.5</v>
      </c>
      <c r="J120" s="88">
        <v>690</v>
      </c>
      <c r="K120" s="86">
        <v>991</v>
      </c>
      <c r="L120" s="86" t="s">
        <v>370</v>
      </c>
      <c r="M120" s="86">
        <v>904.5</v>
      </c>
      <c r="N120" s="86">
        <v>964</v>
      </c>
      <c r="O120" s="86">
        <v>984</v>
      </c>
      <c r="P120" s="86">
        <v>828</v>
      </c>
      <c r="Q120" s="86">
        <v>767</v>
      </c>
      <c r="R120" s="86">
        <v>896</v>
      </c>
      <c r="S120" s="124">
        <v>1045</v>
      </c>
      <c r="T120" s="95">
        <v>980</v>
      </c>
      <c r="U120" s="24"/>
      <c r="V120" s="25">
        <v>809.5</v>
      </c>
      <c r="W120" s="28">
        <v>770</v>
      </c>
      <c r="X120" s="28">
        <v>1039</v>
      </c>
      <c r="Y120" s="28" t="s">
        <v>370</v>
      </c>
      <c r="Z120" s="28">
        <v>955</v>
      </c>
      <c r="AA120" s="28">
        <v>843</v>
      </c>
      <c r="AB120" s="57">
        <v>1167</v>
      </c>
      <c r="AC120" s="106">
        <v>1579</v>
      </c>
      <c r="AD120" s="104">
        <v>819</v>
      </c>
      <c r="AE120" s="55">
        <v>1079</v>
      </c>
      <c r="AF120" s="50">
        <v>1079</v>
      </c>
      <c r="AG120" s="113">
        <v>938</v>
      </c>
      <c r="AH120" s="24"/>
      <c r="AI120" s="25">
        <v>10096.5</v>
      </c>
      <c r="AJ120" s="28">
        <v>9489</v>
      </c>
      <c r="AK120" s="28">
        <v>12341</v>
      </c>
      <c r="AL120" s="28" t="s">
        <v>370</v>
      </c>
      <c r="AM120" s="28">
        <v>11389</v>
      </c>
      <c r="AN120" s="28">
        <v>12610.5</v>
      </c>
      <c r="AO120" s="57">
        <v>12575</v>
      </c>
      <c r="AP120" s="80">
        <v>12091</v>
      </c>
      <c r="AQ120" s="80">
        <v>11502</v>
      </c>
      <c r="AR120" s="80">
        <v>11547</v>
      </c>
      <c r="AS120" s="80">
        <v>12010</v>
      </c>
      <c r="AT120" s="59">
        <v>11258</v>
      </c>
      <c r="AV120" s="33">
        <v>36.671320999999999</v>
      </c>
      <c r="AW120" s="34">
        <v>-121.654842</v>
      </c>
    </row>
    <row r="121" spans="1:49" x14ac:dyDescent="0.2">
      <c r="A121" s="2">
        <v>90</v>
      </c>
      <c r="B121" s="9">
        <f t="shared" si="5"/>
        <v>121</v>
      </c>
      <c r="C121" s="10" t="s">
        <v>239</v>
      </c>
      <c r="D121" s="10" t="s">
        <v>240</v>
      </c>
      <c r="E121" s="55">
        <f t="shared" si="6"/>
        <v>823.57142857142856</v>
      </c>
      <c r="F121" s="52">
        <f t="shared" si="9"/>
        <v>904.9375</v>
      </c>
      <c r="G121" s="61">
        <f t="shared" si="7"/>
        <v>9464.7272727272721</v>
      </c>
      <c r="I121" s="102">
        <v>840.5</v>
      </c>
      <c r="J121" s="88">
        <v>870</v>
      </c>
      <c r="K121" s="86">
        <v>833</v>
      </c>
      <c r="L121" s="86" t="s">
        <v>370</v>
      </c>
      <c r="M121" s="86">
        <v>729</v>
      </c>
      <c r="N121" s="86">
        <v>1013.5</v>
      </c>
      <c r="O121" s="86">
        <v>759</v>
      </c>
      <c r="P121" s="86">
        <v>720</v>
      </c>
      <c r="Q121" s="86">
        <v>640</v>
      </c>
      <c r="R121" s="86">
        <v>632</v>
      </c>
      <c r="S121" s="124">
        <v>723</v>
      </c>
      <c r="T121" s="95">
        <v>689</v>
      </c>
      <c r="U121" s="24"/>
      <c r="V121" s="25">
        <v>835.5</v>
      </c>
      <c r="W121" s="28">
        <v>886</v>
      </c>
      <c r="X121" s="28">
        <v>874</v>
      </c>
      <c r="Y121" s="28" t="s">
        <v>370</v>
      </c>
      <c r="Z121" s="28">
        <v>778.5</v>
      </c>
      <c r="AA121" s="28">
        <v>736.5</v>
      </c>
      <c r="AB121" s="57">
        <v>782</v>
      </c>
      <c r="AC121" s="106">
        <v>1653</v>
      </c>
      <c r="AD121" s="104">
        <v>694</v>
      </c>
      <c r="AE121" s="55">
        <v>738</v>
      </c>
      <c r="AF121" s="50">
        <v>772</v>
      </c>
      <c r="AG121" s="113">
        <v>754</v>
      </c>
      <c r="AH121" s="24"/>
      <c r="AI121" s="25">
        <v>9604</v>
      </c>
      <c r="AJ121" s="28">
        <v>10815</v>
      </c>
      <c r="AK121" s="28">
        <v>10619</v>
      </c>
      <c r="AL121" s="28" t="s">
        <v>370</v>
      </c>
      <c r="AM121" s="28">
        <v>9003.5</v>
      </c>
      <c r="AN121" s="28">
        <v>8606.5</v>
      </c>
      <c r="AO121" s="57">
        <v>9159</v>
      </c>
      <c r="AP121" s="80">
        <v>9660</v>
      </c>
      <c r="AQ121" s="80">
        <v>9028</v>
      </c>
      <c r="AR121" s="80">
        <v>9043</v>
      </c>
      <c r="AS121" s="80">
        <v>9280</v>
      </c>
      <c r="AT121" s="59">
        <v>9294</v>
      </c>
      <c r="AV121" s="33">
        <v>36.617564000000002</v>
      </c>
      <c r="AW121" s="34">
        <v>-121.905266</v>
      </c>
    </row>
    <row r="122" spans="1:49" x14ac:dyDescent="0.2">
      <c r="A122" s="2">
        <v>118</v>
      </c>
      <c r="B122" s="9">
        <f t="shared" si="5"/>
        <v>131</v>
      </c>
      <c r="C122" s="10" t="s">
        <v>82</v>
      </c>
      <c r="D122" s="10" t="s">
        <v>361</v>
      </c>
      <c r="E122" s="55">
        <f t="shared" si="6"/>
        <v>737.64285714285711</v>
      </c>
      <c r="F122" s="52">
        <f t="shared" si="9"/>
        <v>759.875</v>
      </c>
      <c r="G122" s="61">
        <f t="shared" si="7"/>
        <v>8624.9444444444453</v>
      </c>
      <c r="I122" s="102">
        <v>1165.5</v>
      </c>
      <c r="J122" s="88">
        <v>523</v>
      </c>
      <c r="K122" s="86">
        <v>529</v>
      </c>
      <c r="L122" s="86" t="s">
        <v>370</v>
      </c>
      <c r="M122" s="86">
        <v>646.5</v>
      </c>
      <c r="N122" s="86">
        <v>638.5</v>
      </c>
      <c r="O122" s="86">
        <v>743</v>
      </c>
      <c r="P122" s="86">
        <v>918</v>
      </c>
      <c r="Q122" s="86">
        <v>129</v>
      </c>
      <c r="R122" s="86"/>
      <c r="S122" s="124"/>
      <c r="T122" s="95">
        <v>917</v>
      </c>
      <c r="U122" s="24"/>
      <c r="V122" s="25">
        <v>1262</v>
      </c>
      <c r="W122" s="28">
        <v>698</v>
      </c>
      <c r="X122" s="28">
        <v>718</v>
      </c>
      <c r="Y122" s="28" t="s">
        <v>370</v>
      </c>
      <c r="Z122" s="28">
        <v>703</v>
      </c>
      <c r="AA122" s="28">
        <v>698</v>
      </c>
      <c r="AB122" s="57">
        <v>753</v>
      </c>
      <c r="AC122" s="106">
        <v>1055</v>
      </c>
      <c r="AD122" s="104">
        <v>192</v>
      </c>
      <c r="AE122" s="55"/>
      <c r="AF122" s="50"/>
      <c r="AG122" s="113">
        <v>910</v>
      </c>
      <c r="AH122" s="24"/>
      <c r="AI122" s="25">
        <v>14782.5</v>
      </c>
      <c r="AJ122" s="28">
        <v>8066</v>
      </c>
      <c r="AK122" s="28">
        <v>7897</v>
      </c>
      <c r="AL122" s="28" t="s">
        <v>370</v>
      </c>
      <c r="AM122" s="28">
        <v>8303</v>
      </c>
      <c r="AN122" s="28">
        <v>9261</v>
      </c>
      <c r="AO122" s="57">
        <v>8722</v>
      </c>
      <c r="AP122" s="80">
        <v>9127</v>
      </c>
      <c r="AQ122" s="80">
        <v>1902</v>
      </c>
      <c r="AR122" s="80"/>
      <c r="AS122" s="80"/>
      <c r="AT122" s="59">
        <v>9564</v>
      </c>
      <c r="AV122" s="33">
        <v>36.718637999999999</v>
      </c>
      <c r="AW122" s="34">
        <v>-121.652951</v>
      </c>
    </row>
    <row r="123" spans="1:49" x14ac:dyDescent="0.2">
      <c r="A123" s="2">
        <v>87</v>
      </c>
      <c r="B123" s="9">
        <f t="shared" si="5"/>
        <v>86</v>
      </c>
      <c r="C123" s="10" t="s">
        <v>226</v>
      </c>
      <c r="D123" s="10" t="s">
        <v>365</v>
      </c>
      <c r="E123" s="55">
        <f t="shared" si="6"/>
        <v>1099.9285714285713</v>
      </c>
      <c r="F123" s="52">
        <f t="shared" si="9"/>
        <v>1279.125</v>
      </c>
      <c r="G123" s="61">
        <f t="shared" si="7"/>
        <v>14971.55</v>
      </c>
      <c r="I123" s="102">
        <v>1086.5</v>
      </c>
      <c r="J123" s="88">
        <v>915</v>
      </c>
      <c r="K123" s="86">
        <v>882</v>
      </c>
      <c r="L123" s="86" t="s">
        <v>370</v>
      </c>
      <c r="M123" s="86">
        <v>853</v>
      </c>
      <c r="N123" s="86">
        <v>755</v>
      </c>
      <c r="O123" s="86">
        <v>1744</v>
      </c>
      <c r="P123" s="86">
        <v>1464</v>
      </c>
      <c r="Q123" s="86">
        <v>1642</v>
      </c>
      <c r="R123" s="86"/>
      <c r="S123" s="124">
        <v>1688</v>
      </c>
      <c r="T123" s="95">
        <v>1539</v>
      </c>
      <c r="U123" s="24"/>
      <c r="V123" s="25">
        <v>1204</v>
      </c>
      <c r="W123" s="28">
        <v>1070</v>
      </c>
      <c r="X123" s="28">
        <v>971</v>
      </c>
      <c r="Y123" s="28" t="s">
        <v>370</v>
      </c>
      <c r="Z123" s="28">
        <v>937.5</v>
      </c>
      <c r="AA123" s="28">
        <v>863.5</v>
      </c>
      <c r="AB123" s="57">
        <v>1801</v>
      </c>
      <c r="AC123" s="106">
        <v>1731</v>
      </c>
      <c r="AD123" s="104">
        <v>1655</v>
      </c>
      <c r="AE123" s="55"/>
      <c r="AF123" s="50">
        <v>1684</v>
      </c>
      <c r="AG123" s="113">
        <v>1380</v>
      </c>
      <c r="AH123" s="24"/>
      <c r="AI123" s="25">
        <v>12365.5</v>
      </c>
      <c r="AJ123" s="28">
        <v>11548</v>
      </c>
      <c r="AK123" s="28">
        <v>5606</v>
      </c>
      <c r="AL123" s="28" t="s">
        <v>370</v>
      </c>
      <c r="AM123" s="28">
        <v>10389.5</v>
      </c>
      <c r="AN123" s="28">
        <v>10109.5</v>
      </c>
      <c r="AO123" s="57">
        <v>20250</v>
      </c>
      <c r="AP123" s="80">
        <v>21263</v>
      </c>
      <c r="AQ123" s="80">
        <v>19251</v>
      </c>
      <c r="AR123" s="80"/>
      <c r="AS123" s="80">
        <v>19598</v>
      </c>
      <c r="AT123" s="59">
        <v>19335</v>
      </c>
      <c r="AV123" s="33">
        <v>36.515776000000002</v>
      </c>
      <c r="AW123" s="34">
        <v>-121.78115099999999</v>
      </c>
    </row>
    <row r="124" spans="1:49" x14ac:dyDescent="0.2">
      <c r="A124" s="2">
        <v>83</v>
      </c>
      <c r="B124" s="9">
        <f t="shared" si="5"/>
        <v>117</v>
      </c>
      <c r="C124" s="10" t="s">
        <v>67</v>
      </c>
      <c r="D124" s="10" t="s">
        <v>69</v>
      </c>
      <c r="E124" s="55">
        <f t="shared" si="6"/>
        <v>908.5</v>
      </c>
      <c r="F124" s="52">
        <f t="shared" si="9"/>
        <v>1074.0555555555557</v>
      </c>
      <c r="G124" s="61">
        <f t="shared" si="7"/>
        <v>10375.333333333334</v>
      </c>
      <c r="I124" s="102">
        <v>914.5</v>
      </c>
      <c r="J124" s="88">
        <v>843</v>
      </c>
      <c r="K124" s="86">
        <v>922</v>
      </c>
      <c r="L124" s="86">
        <v>1041.5</v>
      </c>
      <c r="M124" s="86">
        <v>865.5</v>
      </c>
      <c r="N124" s="86">
        <v>880.5</v>
      </c>
      <c r="O124" s="86">
        <v>966</v>
      </c>
      <c r="P124" s="86">
        <v>835</v>
      </c>
      <c r="Q124" s="86">
        <v>847</v>
      </c>
      <c r="R124" s="86">
        <v>979</v>
      </c>
      <c r="S124" s="124"/>
      <c r="T124" s="95"/>
      <c r="U124" s="24"/>
      <c r="V124" s="25">
        <v>1205.5</v>
      </c>
      <c r="W124" s="28">
        <v>1038</v>
      </c>
      <c r="X124" s="28">
        <v>989</v>
      </c>
      <c r="Y124" s="28">
        <v>1122</v>
      </c>
      <c r="Z124" s="28">
        <v>1172</v>
      </c>
      <c r="AA124" s="28">
        <v>1015</v>
      </c>
      <c r="AB124" s="57">
        <v>1109</v>
      </c>
      <c r="AC124" s="106">
        <v>1061</v>
      </c>
      <c r="AD124" s="104">
        <v>955</v>
      </c>
      <c r="AE124" s="55"/>
      <c r="AF124" s="50"/>
      <c r="AG124" s="113"/>
      <c r="AH124" s="24"/>
      <c r="AI124" s="25">
        <v>13156</v>
      </c>
      <c r="AJ124" s="28">
        <v>10477</v>
      </c>
      <c r="AK124" s="28">
        <v>4936</v>
      </c>
      <c r="AL124" s="28">
        <v>11442</v>
      </c>
      <c r="AM124" s="28">
        <v>10889</v>
      </c>
      <c r="AN124" s="28">
        <v>10806</v>
      </c>
      <c r="AO124" s="57">
        <v>10998</v>
      </c>
      <c r="AP124" s="80">
        <v>10499</v>
      </c>
      <c r="AQ124" s="80">
        <v>10175</v>
      </c>
      <c r="AR124" s="80"/>
      <c r="AS124" s="80"/>
      <c r="AT124" s="59"/>
      <c r="AV124" s="33">
        <v>36.539808000000001</v>
      </c>
      <c r="AW124" s="34">
        <v>-121.910842</v>
      </c>
    </row>
    <row r="125" spans="1:49" x14ac:dyDescent="0.2">
      <c r="A125" s="2">
        <v>80</v>
      </c>
      <c r="B125" s="9">
        <f t="shared" si="5"/>
        <v>127</v>
      </c>
      <c r="C125" s="10" t="s">
        <v>200</v>
      </c>
      <c r="D125" s="10" t="s">
        <v>201</v>
      </c>
      <c r="E125" s="55">
        <f t="shared" si="6"/>
        <v>835.78571428571433</v>
      </c>
      <c r="F125" s="52">
        <f t="shared" si="9"/>
        <v>841.9375</v>
      </c>
      <c r="G125" s="61">
        <f t="shared" si="7"/>
        <v>8975.363636363636</v>
      </c>
      <c r="I125" s="102">
        <v>971</v>
      </c>
      <c r="J125" s="88">
        <v>961</v>
      </c>
      <c r="K125" s="86">
        <v>634</v>
      </c>
      <c r="L125" s="86" t="s">
        <v>370</v>
      </c>
      <c r="M125" s="86">
        <v>622.5</v>
      </c>
      <c r="N125" s="86">
        <v>705</v>
      </c>
      <c r="O125" s="86">
        <v>729</v>
      </c>
      <c r="P125" s="86">
        <v>1228</v>
      </c>
      <c r="Q125" s="86">
        <v>623</v>
      </c>
      <c r="R125" s="86">
        <v>705</v>
      </c>
      <c r="S125" s="124">
        <v>735</v>
      </c>
      <c r="T125" s="95">
        <v>559</v>
      </c>
      <c r="U125" s="24"/>
      <c r="V125" s="25">
        <v>1058.5</v>
      </c>
      <c r="W125" s="28">
        <v>1075</v>
      </c>
      <c r="X125" s="28">
        <v>754</v>
      </c>
      <c r="Y125" s="28" t="s">
        <v>370</v>
      </c>
      <c r="Z125" s="28">
        <v>744.5</v>
      </c>
      <c r="AA125" s="28">
        <v>663.5</v>
      </c>
      <c r="AB125" s="57">
        <v>828</v>
      </c>
      <c r="AC125" s="106">
        <v>904</v>
      </c>
      <c r="AD125" s="104">
        <v>708</v>
      </c>
      <c r="AE125" s="55">
        <v>748</v>
      </c>
      <c r="AF125" s="50">
        <v>755</v>
      </c>
      <c r="AG125" s="113">
        <v>699</v>
      </c>
      <c r="AH125" s="24"/>
      <c r="AI125" s="25">
        <v>12275</v>
      </c>
      <c r="AJ125" s="28">
        <v>12445</v>
      </c>
      <c r="AK125" s="28">
        <v>3821</v>
      </c>
      <c r="AL125" s="28" t="s">
        <v>370</v>
      </c>
      <c r="AM125" s="28">
        <v>8304</v>
      </c>
      <c r="AN125" s="28">
        <v>8095</v>
      </c>
      <c r="AO125" s="57">
        <v>8524</v>
      </c>
      <c r="AP125" s="80">
        <v>8913</v>
      </c>
      <c r="AQ125" s="80">
        <v>9048</v>
      </c>
      <c r="AR125" s="80">
        <v>8810</v>
      </c>
      <c r="AS125" s="80">
        <v>9112</v>
      </c>
      <c r="AT125" s="59">
        <v>9382</v>
      </c>
      <c r="AV125" s="33">
        <v>36.616723999999998</v>
      </c>
      <c r="AW125" s="34">
        <v>-121.905845</v>
      </c>
    </row>
    <row r="126" spans="1:49" x14ac:dyDescent="0.2">
      <c r="A126" s="2" t="s">
        <v>370</v>
      </c>
      <c r="B126" s="9">
        <f t="shared" si="5"/>
        <v>123</v>
      </c>
      <c r="C126" s="10" t="s">
        <v>213</v>
      </c>
      <c r="D126" s="10" t="s">
        <v>214</v>
      </c>
      <c r="E126" s="55">
        <f t="shared" si="6"/>
        <v>1028.5</v>
      </c>
      <c r="F126" s="52">
        <f t="shared" si="9"/>
        <v>1090</v>
      </c>
      <c r="G126" s="61">
        <f t="shared" si="7"/>
        <v>9276.25</v>
      </c>
      <c r="I126" s="102">
        <v>1318</v>
      </c>
      <c r="J126" s="88">
        <v>739</v>
      </c>
      <c r="K126" s="86"/>
      <c r="L126" s="86" t="s">
        <v>370</v>
      </c>
      <c r="M126" s="86" t="s">
        <v>370</v>
      </c>
      <c r="N126" s="86" t="s">
        <v>370</v>
      </c>
      <c r="O126" s="86"/>
      <c r="P126" s="86"/>
      <c r="Q126" s="86"/>
      <c r="R126" s="86"/>
      <c r="S126" s="124"/>
      <c r="T126" s="95"/>
      <c r="U126" s="24"/>
      <c r="V126" s="25">
        <v>1361</v>
      </c>
      <c r="W126" s="28">
        <v>819</v>
      </c>
      <c r="X126" s="28"/>
      <c r="Y126" s="28" t="s">
        <v>370</v>
      </c>
      <c r="Z126" s="28" t="s">
        <v>370</v>
      </c>
      <c r="AA126" s="28" t="s">
        <v>370</v>
      </c>
      <c r="AB126" s="57"/>
      <c r="AC126" s="106"/>
      <c r="AD126" s="104"/>
      <c r="AE126" s="55"/>
      <c r="AF126" s="50"/>
      <c r="AG126" s="113"/>
      <c r="AH126" s="24"/>
      <c r="AI126" s="25">
        <v>8434.5</v>
      </c>
      <c r="AJ126" s="28">
        <v>10118</v>
      </c>
      <c r="AK126" s="28"/>
      <c r="AL126" s="28" t="s">
        <v>370</v>
      </c>
      <c r="AM126" s="28" t="s">
        <v>370</v>
      </c>
      <c r="AN126" s="28" t="s">
        <v>370</v>
      </c>
      <c r="AO126" s="57"/>
      <c r="AP126" s="80"/>
      <c r="AQ126" s="80"/>
      <c r="AR126" s="80"/>
      <c r="AS126" s="80"/>
      <c r="AT126" s="59"/>
      <c r="AV126" s="33">
        <v>36.719554000000002</v>
      </c>
      <c r="AW126" s="34">
        <v>-121.72298000000001</v>
      </c>
    </row>
    <row r="127" spans="1:49" x14ac:dyDescent="0.2">
      <c r="A127" s="2">
        <v>77</v>
      </c>
      <c r="B127" s="9">
        <f t="shared" si="5"/>
        <v>112</v>
      </c>
      <c r="C127" s="10" t="s">
        <v>46</v>
      </c>
      <c r="D127" s="10" t="s">
        <v>47</v>
      </c>
      <c r="E127" s="55">
        <f t="shared" si="6"/>
        <v>933.14285714285711</v>
      </c>
      <c r="F127" s="52">
        <f t="shared" si="9"/>
        <v>996.625</v>
      </c>
      <c r="G127" s="61">
        <f t="shared" si="7"/>
        <v>11208.818181818182</v>
      </c>
      <c r="I127" s="102">
        <v>1014.5</v>
      </c>
      <c r="J127" s="88">
        <v>804</v>
      </c>
      <c r="K127" s="86">
        <v>937</v>
      </c>
      <c r="L127" s="86" t="s">
        <v>370</v>
      </c>
      <c r="M127" s="86">
        <v>1083.5</v>
      </c>
      <c r="N127" s="86">
        <v>956</v>
      </c>
      <c r="O127" s="86">
        <v>801</v>
      </c>
      <c r="P127" s="86">
        <v>936</v>
      </c>
      <c r="Q127" s="86">
        <v>782</v>
      </c>
      <c r="R127" s="86">
        <v>882</v>
      </c>
      <c r="S127" s="124">
        <v>894</v>
      </c>
      <c r="T127" s="95">
        <v>964</v>
      </c>
      <c r="U127" s="24"/>
      <c r="V127" s="25">
        <v>1059</v>
      </c>
      <c r="W127" s="28">
        <v>846</v>
      </c>
      <c r="X127" s="28">
        <v>975</v>
      </c>
      <c r="Y127" s="28" t="s">
        <v>370</v>
      </c>
      <c r="Z127" s="28">
        <v>1042.5</v>
      </c>
      <c r="AA127" s="28">
        <v>1137.5</v>
      </c>
      <c r="AB127" s="57">
        <v>971</v>
      </c>
      <c r="AC127" s="106">
        <v>1032</v>
      </c>
      <c r="AD127" s="104">
        <v>910</v>
      </c>
      <c r="AE127" s="55">
        <v>895</v>
      </c>
      <c r="AF127" s="50">
        <v>979</v>
      </c>
      <c r="AG127" s="113">
        <v>1030</v>
      </c>
      <c r="AH127" s="24"/>
      <c r="AI127" s="25">
        <v>12351.5</v>
      </c>
      <c r="AJ127" s="28">
        <v>10256</v>
      </c>
      <c r="AK127" s="28">
        <v>5119</v>
      </c>
      <c r="AL127" s="28" t="s">
        <v>370</v>
      </c>
      <c r="AM127" s="28">
        <v>12401</v>
      </c>
      <c r="AN127" s="28">
        <v>13784.5</v>
      </c>
      <c r="AO127" s="57">
        <v>11957</v>
      </c>
      <c r="AP127" s="80">
        <v>11422</v>
      </c>
      <c r="AQ127" s="80">
        <v>11335</v>
      </c>
      <c r="AR127" s="80">
        <v>11465</v>
      </c>
      <c r="AS127" s="80">
        <v>11863</v>
      </c>
      <c r="AT127" s="59">
        <v>11343</v>
      </c>
      <c r="AV127" s="33">
        <v>36.555821000000002</v>
      </c>
      <c r="AW127" s="34">
        <v>-121.91197099999999</v>
      </c>
    </row>
    <row r="128" spans="1:49" x14ac:dyDescent="0.2">
      <c r="A128" s="2" t="s">
        <v>370</v>
      </c>
      <c r="B128" s="9">
        <f t="shared" si="5"/>
        <v>126</v>
      </c>
      <c r="C128" s="10" t="s">
        <v>15</v>
      </c>
      <c r="D128" s="10" t="s">
        <v>16</v>
      </c>
      <c r="E128" s="55">
        <f t="shared" si="6"/>
        <v>3019</v>
      </c>
      <c r="F128" s="52"/>
      <c r="G128" s="61">
        <f t="shared" si="7"/>
        <v>8999.5</v>
      </c>
      <c r="I128" s="102">
        <v>3019</v>
      </c>
      <c r="J128" s="88"/>
      <c r="K128" s="86"/>
      <c r="L128" s="86" t="s">
        <v>370</v>
      </c>
      <c r="M128" s="86" t="s">
        <v>370</v>
      </c>
      <c r="N128" s="86" t="s">
        <v>370</v>
      </c>
      <c r="O128" s="86"/>
      <c r="P128" s="86"/>
      <c r="Q128" s="86"/>
      <c r="R128" s="86"/>
      <c r="S128" s="124"/>
      <c r="T128" s="95"/>
      <c r="U128" s="24"/>
      <c r="V128" s="25"/>
      <c r="W128" s="28"/>
      <c r="X128" s="28"/>
      <c r="Y128" s="28" t="s">
        <v>370</v>
      </c>
      <c r="Z128" s="28" t="s">
        <v>370</v>
      </c>
      <c r="AA128" s="28" t="s">
        <v>370</v>
      </c>
      <c r="AB128" s="57"/>
      <c r="AC128" s="106"/>
      <c r="AD128" s="104"/>
      <c r="AE128" s="55"/>
      <c r="AF128" s="50"/>
      <c r="AG128" s="113"/>
      <c r="AH128" s="24"/>
      <c r="AI128" s="25">
        <v>8999.5</v>
      </c>
      <c r="AJ128" s="28"/>
      <c r="AK128" s="28"/>
      <c r="AL128" s="28" t="s">
        <v>370</v>
      </c>
      <c r="AM128" s="28" t="s">
        <v>370</v>
      </c>
      <c r="AN128" s="28" t="s">
        <v>370</v>
      </c>
      <c r="AO128" s="57"/>
      <c r="AP128" s="80"/>
      <c r="AQ128" s="80"/>
      <c r="AR128" s="80"/>
      <c r="AS128" s="80"/>
      <c r="AT128" s="59"/>
      <c r="AV128" s="33">
        <v>36.640945000000002</v>
      </c>
      <c r="AW128" s="34">
        <v>-121.605788</v>
      </c>
    </row>
    <row r="129" spans="1:49" x14ac:dyDescent="0.2">
      <c r="A129" s="2">
        <v>101</v>
      </c>
      <c r="B129" s="9">
        <f t="shared" si="5"/>
        <v>135</v>
      </c>
      <c r="C129" s="10" t="s">
        <v>72</v>
      </c>
      <c r="D129" s="10" t="s">
        <v>327</v>
      </c>
      <c r="E129" s="55">
        <f t="shared" si="6"/>
        <v>769.625</v>
      </c>
      <c r="F129" s="52">
        <f t="shared" ref="F129:F160" si="10">IF(AND(ISBLANK(V129),ISBLANK(W129),ISBLANK(X129),ISBLANK(Y129),ISBLANK(Z129),ISBLANK(AA129),ISBLANK(AB129),ISBLANK(AC129)),0,AVERAGE(V129:AD129))</f>
        <v>814.77777777777783</v>
      </c>
      <c r="G129" s="61">
        <f t="shared" si="7"/>
        <v>8206.2083333333339</v>
      </c>
      <c r="I129" s="102">
        <v>1028</v>
      </c>
      <c r="J129" s="88">
        <v>947</v>
      </c>
      <c r="K129" s="86">
        <v>788</v>
      </c>
      <c r="L129" s="86">
        <v>759.5</v>
      </c>
      <c r="M129" s="86">
        <v>775</v>
      </c>
      <c r="N129" s="86">
        <v>597.5</v>
      </c>
      <c r="O129" s="86">
        <v>747</v>
      </c>
      <c r="P129" s="86">
        <v>515</v>
      </c>
      <c r="Q129" s="86">
        <v>600</v>
      </c>
      <c r="R129" s="86">
        <v>577</v>
      </c>
      <c r="S129" s="124">
        <v>573</v>
      </c>
      <c r="T129" s="95">
        <v>717</v>
      </c>
      <c r="U129" s="24"/>
      <c r="V129" s="25">
        <v>1049</v>
      </c>
      <c r="W129" s="28">
        <v>1030</v>
      </c>
      <c r="X129" s="28">
        <v>900</v>
      </c>
      <c r="Y129" s="28">
        <v>860.5</v>
      </c>
      <c r="Z129" s="28">
        <v>801</v>
      </c>
      <c r="AA129" s="28">
        <v>687.5</v>
      </c>
      <c r="AB129" s="57">
        <v>675</v>
      </c>
      <c r="AC129" s="106">
        <v>669</v>
      </c>
      <c r="AD129" s="104">
        <v>661</v>
      </c>
      <c r="AE129" s="55">
        <v>626</v>
      </c>
      <c r="AF129" s="50">
        <v>657</v>
      </c>
      <c r="AG129" s="113">
        <v>697</v>
      </c>
      <c r="AH129" s="24"/>
      <c r="AI129" s="25">
        <v>11052</v>
      </c>
      <c r="AJ129" s="28">
        <v>10798</v>
      </c>
      <c r="AK129" s="28">
        <v>4957</v>
      </c>
      <c r="AL129" s="28">
        <v>9319.5</v>
      </c>
      <c r="AM129" s="28">
        <v>8442.5</v>
      </c>
      <c r="AN129" s="28">
        <v>8546.5</v>
      </c>
      <c r="AO129" s="57">
        <v>7575</v>
      </c>
      <c r="AP129" s="80">
        <v>7181</v>
      </c>
      <c r="AQ129" s="80">
        <v>7590</v>
      </c>
      <c r="AR129" s="80">
        <v>7466</v>
      </c>
      <c r="AS129" s="80">
        <v>7540</v>
      </c>
      <c r="AT129" s="59">
        <v>8007</v>
      </c>
      <c r="AV129" s="33">
        <v>36.662384000000003</v>
      </c>
      <c r="AW129" s="34">
        <v>-121.655815</v>
      </c>
    </row>
    <row r="130" spans="1:49" x14ac:dyDescent="0.2">
      <c r="A130" s="2">
        <v>97</v>
      </c>
      <c r="B130" s="9">
        <f t="shared" ref="B130:B193" si="11">RANK(G130,G$2:G$210)</f>
        <v>144</v>
      </c>
      <c r="C130" s="10" t="s">
        <v>246</v>
      </c>
      <c r="D130" s="10" t="s">
        <v>247</v>
      </c>
      <c r="E130" s="55">
        <f t="shared" ref="E130:E193" si="12">IF(AND(ISBLANK(I130),ISBLANK(J130),ISBLANK(K130),ISBLANK(L130),ISBLANK(M130),ISBLANK(N130),ISBLANK(O130),ISBLANK(P130)),0,AVERAGE(I130:P130))</f>
        <v>647.28571428571433</v>
      </c>
      <c r="F130" s="52">
        <f t="shared" si="10"/>
        <v>668.5</v>
      </c>
      <c r="G130" s="61">
        <f t="shared" ref="G130:G193" si="13">IF(AND(ISBLANK(AI130),ISBLANK(AJ130),ISBLANK(AK130),ISBLANK(AL130),ISBLANK(AM130),ISBLANK(AN130),ISBLANK(AO130),ISBLANK(AT130)),0,AVERAGE(AI130:AT130))</f>
        <v>6892.818181818182</v>
      </c>
      <c r="I130" s="102">
        <v>917</v>
      </c>
      <c r="J130" s="88">
        <v>776</v>
      </c>
      <c r="K130" s="86">
        <v>720</v>
      </c>
      <c r="L130" s="86" t="s">
        <v>370</v>
      </c>
      <c r="M130" s="86">
        <v>512</v>
      </c>
      <c r="N130" s="86">
        <v>427</v>
      </c>
      <c r="O130" s="86">
        <v>757</v>
      </c>
      <c r="P130" s="86">
        <v>422</v>
      </c>
      <c r="Q130" s="86">
        <v>476</v>
      </c>
      <c r="R130" s="86">
        <v>507</v>
      </c>
      <c r="S130" s="124">
        <v>478</v>
      </c>
      <c r="T130" s="95">
        <v>522</v>
      </c>
      <c r="U130" s="24"/>
      <c r="V130" s="25">
        <v>1012</v>
      </c>
      <c r="W130" s="28">
        <v>796</v>
      </c>
      <c r="X130" s="28">
        <v>753</v>
      </c>
      <c r="Y130" s="28" t="s">
        <v>370</v>
      </c>
      <c r="Z130" s="28">
        <v>531.5</v>
      </c>
      <c r="AA130" s="28">
        <v>416.5</v>
      </c>
      <c r="AB130" s="57">
        <v>782</v>
      </c>
      <c r="AC130" s="106">
        <v>568</v>
      </c>
      <c r="AD130" s="104">
        <v>489</v>
      </c>
      <c r="AE130" s="55">
        <v>568</v>
      </c>
      <c r="AF130" s="50">
        <v>600</v>
      </c>
      <c r="AG130" s="113">
        <v>587</v>
      </c>
      <c r="AH130" s="24"/>
      <c r="AI130" s="25">
        <v>11046</v>
      </c>
      <c r="AJ130" s="28">
        <v>9511</v>
      </c>
      <c r="AK130" s="28">
        <v>6081</v>
      </c>
      <c r="AL130" s="28" t="s">
        <v>370</v>
      </c>
      <c r="AM130" s="28">
        <v>6055.5</v>
      </c>
      <c r="AN130" s="28">
        <v>5351.5</v>
      </c>
      <c r="AO130" s="57">
        <v>6277</v>
      </c>
      <c r="AP130" s="80">
        <v>5997</v>
      </c>
      <c r="AQ130" s="80">
        <v>6176</v>
      </c>
      <c r="AR130" s="80">
        <v>6403</v>
      </c>
      <c r="AS130" s="80">
        <v>6453</v>
      </c>
      <c r="AT130" s="59">
        <v>6470</v>
      </c>
      <c r="AV130" s="33">
        <v>36.616604000000002</v>
      </c>
      <c r="AW130" s="34">
        <v>-121.90467700000001</v>
      </c>
    </row>
    <row r="131" spans="1:49" x14ac:dyDescent="0.2">
      <c r="A131" s="2">
        <v>103</v>
      </c>
      <c r="B131" s="9">
        <f t="shared" si="11"/>
        <v>118</v>
      </c>
      <c r="C131" s="10" t="s">
        <v>169</v>
      </c>
      <c r="D131" s="10" t="s">
        <v>170</v>
      </c>
      <c r="E131" s="55">
        <f t="shared" si="12"/>
        <v>827.85714285714289</v>
      </c>
      <c r="F131" s="52">
        <f t="shared" si="10"/>
        <v>903.9375</v>
      </c>
      <c r="G131" s="61">
        <f t="shared" si="13"/>
        <v>10196.272727272728</v>
      </c>
      <c r="I131" s="102">
        <v>858.5</v>
      </c>
      <c r="J131" s="88">
        <v>837</v>
      </c>
      <c r="K131" s="86">
        <v>493</v>
      </c>
      <c r="L131" s="86" t="s">
        <v>370</v>
      </c>
      <c r="M131" s="86">
        <v>902</v>
      </c>
      <c r="N131" s="86">
        <v>808.5</v>
      </c>
      <c r="O131" s="86">
        <v>835</v>
      </c>
      <c r="P131" s="86">
        <v>1061</v>
      </c>
      <c r="Q131" s="86">
        <v>939</v>
      </c>
      <c r="R131" s="86">
        <v>833</v>
      </c>
      <c r="S131" s="124">
        <v>1133</v>
      </c>
      <c r="T131" s="95">
        <v>842</v>
      </c>
      <c r="U131" s="24"/>
      <c r="V131" s="25">
        <v>823</v>
      </c>
      <c r="W131" s="28">
        <v>816</v>
      </c>
      <c r="X131" s="28">
        <v>698</v>
      </c>
      <c r="Y131" s="28" t="s">
        <v>370</v>
      </c>
      <c r="Z131" s="28">
        <v>856</v>
      </c>
      <c r="AA131" s="28">
        <v>1008.5</v>
      </c>
      <c r="AB131" s="57">
        <v>876</v>
      </c>
      <c r="AC131" s="106">
        <v>1191</v>
      </c>
      <c r="AD131" s="104">
        <v>963</v>
      </c>
      <c r="AE131" s="55">
        <v>1007</v>
      </c>
      <c r="AF131" s="50">
        <v>933</v>
      </c>
      <c r="AG131" s="113">
        <v>1009</v>
      </c>
      <c r="AH131" s="24"/>
      <c r="AI131" s="25">
        <v>8915.5</v>
      </c>
      <c r="AJ131" s="28">
        <v>8853</v>
      </c>
      <c r="AK131" s="28">
        <v>8122</v>
      </c>
      <c r="AL131" s="28" t="s">
        <v>370</v>
      </c>
      <c r="AM131" s="28">
        <v>9538</v>
      </c>
      <c r="AN131" s="28">
        <v>10646.5</v>
      </c>
      <c r="AO131" s="57">
        <v>10742</v>
      </c>
      <c r="AP131" s="80">
        <v>11187</v>
      </c>
      <c r="AQ131" s="80">
        <v>11293</v>
      </c>
      <c r="AR131" s="80">
        <v>11386</v>
      </c>
      <c r="AS131" s="80">
        <v>10834</v>
      </c>
      <c r="AT131" s="59">
        <v>10642</v>
      </c>
      <c r="AV131" s="33">
        <v>36.699334</v>
      </c>
      <c r="AW131" s="34">
        <v>-121.60797100000001</v>
      </c>
    </row>
    <row r="132" spans="1:49" x14ac:dyDescent="0.2">
      <c r="A132" s="2">
        <v>138</v>
      </c>
      <c r="B132" s="9">
        <f t="shared" si="11"/>
        <v>166</v>
      </c>
      <c r="C132" s="10" t="s">
        <v>157</v>
      </c>
      <c r="D132" s="10" t="s">
        <v>340</v>
      </c>
      <c r="E132" s="55">
        <f t="shared" si="12"/>
        <v>441.85714285714283</v>
      </c>
      <c r="F132" s="52">
        <f t="shared" si="10"/>
        <v>493.8125</v>
      </c>
      <c r="G132" s="61">
        <f t="shared" si="13"/>
        <v>4845.636363636364</v>
      </c>
      <c r="I132" s="102">
        <v>1138</v>
      </c>
      <c r="J132" s="88">
        <v>431</v>
      </c>
      <c r="K132" s="86">
        <v>324</v>
      </c>
      <c r="L132" s="86" t="s">
        <v>370</v>
      </c>
      <c r="M132" s="86">
        <v>288.5</v>
      </c>
      <c r="N132" s="86">
        <v>390.5</v>
      </c>
      <c r="O132" s="86">
        <v>261</v>
      </c>
      <c r="P132" s="86">
        <v>260</v>
      </c>
      <c r="Q132" s="86">
        <v>275</v>
      </c>
      <c r="R132" s="86">
        <v>241</v>
      </c>
      <c r="S132" s="124">
        <v>339</v>
      </c>
      <c r="T132" s="95">
        <v>253</v>
      </c>
      <c r="U132" s="24"/>
      <c r="V132" s="25">
        <v>1491</v>
      </c>
      <c r="W132" s="28">
        <v>473</v>
      </c>
      <c r="X132" s="28">
        <v>400</v>
      </c>
      <c r="Y132" s="28" t="s">
        <v>370</v>
      </c>
      <c r="Z132" s="28">
        <v>320.5</v>
      </c>
      <c r="AA132" s="28">
        <v>360</v>
      </c>
      <c r="AB132" s="57">
        <v>310</v>
      </c>
      <c r="AC132" s="106">
        <v>318</v>
      </c>
      <c r="AD132" s="104">
        <v>278</v>
      </c>
      <c r="AE132" s="55">
        <v>267</v>
      </c>
      <c r="AF132" s="50">
        <v>352</v>
      </c>
      <c r="AG132" s="113">
        <v>442</v>
      </c>
      <c r="AH132" s="24"/>
      <c r="AI132" s="25">
        <v>17628.5</v>
      </c>
      <c r="AJ132" s="28">
        <v>4593</v>
      </c>
      <c r="AK132" s="28">
        <v>3533</v>
      </c>
      <c r="AL132" s="28" t="s">
        <v>370</v>
      </c>
      <c r="AM132" s="28">
        <v>3843</v>
      </c>
      <c r="AN132" s="28">
        <v>3398.5</v>
      </c>
      <c r="AO132" s="57">
        <v>3179</v>
      </c>
      <c r="AP132" s="80">
        <v>3045</v>
      </c>
      <c r="AQ132" s="80">
        <v>3428</v>
      </c>
      <c r="AR132" s="80">
        <v>3316</v>
      </c>
      <c r="AS132" s="80">
        <v>3544</v>
      </c>
      <c r="AT132" s="59">
        <v>3794</v>
      </c>
      <c r="AV132" s="33">
        <v>36.671309999999998</v>
      </c>
      <c r="AW132" s="34">
        <v>-121.65324200000001</v>
      </c>
    </row>
    <row r="133" spans="1:49" x14ac:dyDescent="0.2">
      <c r="A133" s="2">
        <v>98</v>
      </c>
      <c r="B133" s="9">
        <f t="shared" si="11"/>
        <v>124</v>
      </c>
      <c r="C133" s="10" t="s">
        <v>185</v>
      </c>
      <c r="D133" s="10" t="s">
        <v>187</v>
      </c>
      <c r="E133" s="55">
        <f t="shared" si="12"/>
        <v>853.64285714285711</v>
      </c>
      <c r="F133" s="52">
        <f t="shared" si="10"/>
        <v>888.5</v>
      </c>
      <c r="G133" s="61">
        <f t="shared" si="13"/>
        <v>9195</v>
      </c>
      <c r="I133" s="102">
        <v>893</v>
      </c>
      <c r="J133" s="88">
        <v>1201</v>
      </c>
      <c r="K133" s="86">
        <v>718</v>
      </c>
      <c r="L133" s="86" t="s">
        <v>370</v>
      </c>
      <c r="M133" s="86">
        <v>922</v>
      </c>
      <c r="N133" s="86">
        <v>536.5</v>
      </c>
      <c r="O133" s="86">
        <v>692</v>
      </c>
      <c r="P133" s="86">
        <v>1013</v>
      </c>
      <c r="Q133" s="86">
        <v>1217</v>
      </c>
      <c r="R133" s="86">
        <v>722</v>
      </c>
      <c r="S133" s="124">
        <v>773</v>
      </c>
      <c r="T133" s="95">
        <v>755</v>
      </c>
      <c r="U133" s="24"/>
      <c r="V133" s="25">
        <v>930</v>
      </c>
      <c r="W133" s="28">
        <v>909</v>
      </c>
      <c r="X133" s="28">
        <v>810</v>
      </c>
      <c r="Y133" s="28" t="s">
        <v>370</v>
      </c>
      <c r="Z133" s="28">
        <v>919.5</v>
      </c>
      <c r="AA133" s="28">
        <v>784.5</v>
      </c>
      <c r="AB133" s="57">
        <v>795</v>
      </c>
      <c r="AC133" s="106">
        <v>992</v>
      </c>
      <c r="AD133" s="104">
        <v>968</v>
      </c>
      <c r="AE133" s="55">
        <v>888</v>
      </c>
      <c r="AF133" s="50">
        <v>855</v>
      </c>
      <c r="AG133" s="113">
        <v>871</v>
      </c>
      <c r="AH133" s="24"/>
      <c r="AI133" s="25">
        <v>8681.5</v>
      </c>
      <c r="AJ133" s="28">
        <v>8943</v>
      </c>
      <c r="AK133" s="28">
        <v>8083</v>
      </c>
      <c r="AL133" s="28" t="s">
        <v>370</v>
      </c>
      <c r="AM133" s="28">
        <v>8788.5</v>
      </c>
      <c r="AN133" s="28">
        <v>8982</v>
      </c>
      <c r="AO133" s="57">
        <v>9252</v>
      </c>
      <c r="AP133" s="80">
        <v>9597</v>
      </c>
      <c r="AQ133" s="80">
        <v>9361</v>
      </c>
      <c r="AR133" s="80">
        <v>9611</v>
      </c>
      <c r="AS133" s="80">
        <v>10151</v>
      </c>
      <c r="AT133" s="59">
        <v>9695</v>
      </c>
      <c r="AV133" s="33">
        <v>36.646754999999999</v>
      </c>
      <c r="AW133" s="34">
        <v>-121.80514100000001</v>
      </c>
    </row>
    <row r="134" spans="1:49" x14ac:dyDescent="0.2">
      <c r="A134" s="2">
        <v>95</v>
      </c>
      <c r="B134" s="9">
        <f t="shared" si="11"/>
        <v>128</v>
      </c>
      <c r="C134" s="10" t="s">
        <v>246</v>
      </c>
      <c r="D134" s="10" t="s">
        <v>248</v>
      </c>
      <c r="E134" s="55">
        <f t="shared" si="12"/>
        <v>723.64285714285711</v>
      </c>
      <c r="F134" s="52">
        <f t="shared" si="10"/>
        <v>808.4375</v>
      </c>
      <c r="G134" s="61">
        <f t="shared" si="13"/>
        <v>8897.9090909090901</v>
      </c>
      <c r="I134" s="102">
        <v>811</v>
      </c>
      <c r="J134" s="88">
        <v>739</v>
      </c>
      <c r="K134" s="86">
        <v>723</v>
      </c>
      <c r="L134" s="86" t="s">
        <v>370</v>
      </c>
      <c r="M134" s="86">
        <v>682</v>
      </c>
      <c r="N134" s="86">
        <v>801.5</v>
      </c>
      <c r="O134" s="86">
        <v>672</v>
      </c>
      <c r="P134" s="86">
        <v>637</v>
      </c>
      <c r="Q134" s="86">
        <v>612</v>
      </c>
      <c r="R134" s="86">
        <v>709</v>
      </c>
      <c r="S134" s="124">
        <v>767</v>
      </c>
      <c r="T134" s="95">
        <v>722</v>
      </c>
      <c r="U134" s="24"/>
      <c r="V134" s="25">
        <v>914</v>
      </c>
      <c r="W134" s="28">
        <v>902</v>
      </c>
      <c r="X134" s="28">
        <v>781</v>
      </c>
      <c r="Y134" s="28" t="s">
        <v>370</v>
      </c>
      <c r="Z134" s="28">
        <v>826</v>
      </c>
      <c r="AA134" s="28">
        <v>847.5</v>
      </c>
      <c r="AB134" s="57">
        <v>773</v>
      </c>
      <c r="AC134" s="106">
        <v>781</v>
      </c>
      <c r="AD134" s="104">
        <v>643</v>
      </c>
      <c r="AE134" s="55">
        <v>805</v>
      </c>
      <c r="AF134" s="50">
        <v>919</v>
      </c>
      <c r="AG134" s="113">
        <v>748</v>
      </c>
      <c r="AH134" s="24"/>
      <c r="AI134" s="25">
        <v>10654</v>
      </c>
      <c r="AJ134" s="28">
        <v>10388</v>
      </c>
      <c r="AK134" s="28">
        <v>4306</v>
      </c>
      <c r="AL134" s="28" t="s">
        <v>370</v>
      </c>
      <c r="AM134" s="28">
        <v>8966</v>
      </c>
      <c r="AN134" s="28">
        <v>9985</v>
      </c>
      <c r="AO134" s="57">
        <v>8935</v>
      </c>
      <c r="AP134" s="80">
        <v>8559</v>
      </c>
      <c r="AQ134" s="80">
        <v>8660</v>
      </c>
      <c r="AR134" s="80">
        <v>9368</v>
      </c>
      <c r="AS134" s="80">
        <v>9329</v>
      </c>
      <c r="AT134" s="59">
        <v>8727</v>
      </c>
      <c r="AV134" s="33">
        <v>36.608057000000002</v>
      </c>
      <c r="AW134" s="34">
        <v>-121.92323</v>
      </c>
    </row>
    <row r="135" spans="1:49" x14ac:dyDescent="0.2">
      <c r="A135" s="2">
        <v>125</v>
      </c>
      <c r="B135" s="9">
        <f t="shared" si="11"/>
        <v>148</v>
      </c>
      <c r="C135" s="10" t="s">
        <v>58</v>
      </c>
      <c r="D135" s="10" t="s">
        <v>59</v>
      </c>
      <c r="E135" s="55">
        <f t="shared" si="12"/>
        <v>543.1875</v>
      </c>
      <c r="F135" s="52">
        <f t="shared" si="10"/>
        <v>632.11111111111109</v>
      </c>
      <c r="G135" s="61">
        <f t="shared" si="13"/>
        <v>6646.041666666667</v>
      </c>
      <c r="I135" s="102">
        <v>1266.5</v>
      </c>
      <c r="J135" s="88">
        <v>514</v>
      </c>
      <c r="K135" s="86">
        <v>360</v>
      </c>
      <c r="L135" s="86">
        <v>387.5</v>
      </c>
      <c r="M135" s="86">
        <v>405.5</v>
      </c>
      <c r="N135" s="86">
        <v>463</v>
      </c>
      <c r="O135" s="86">
        <v>470</v>
      </c>
      <c r="P135" s="86">
        <v>479</v>
      </c>
      <c r="Q135" s="86">
        <v>391</v>
      </c>
      <c r="R135" s="86">
        <v>554</v>
      </c>
      <c r="S135" s="124">
        <v>502</v>
      </c>
      <c r="T135" s="95">
        <v>436</v>
      </c>
      <c r="U135" s="24"/>
      <c r="V135" s="25">
        <v>1471.5</v>
      </c>
      <c r="W135" s="28">
        <v>556</v>
      </c>
      <c r="X135" s="28">
        <v>487</v>
      </c>
      <c r="Y135" s="28">
        <v>504</v>
      </c>
      <c r="Z135" s="28">
        <v>546.5</v>
      </c>
      <c r="AA135" s="28">
        <v>576</v>
      </c>
      <c r="AB135" s="57">
        <v>511</v>
      </c>
      <c r="AC135" s="106">
        <v>486</v>
      </c>
      <c r="AD135" s="104">
        <v>551</v>
      </c>
      <c r="AE135" s="55">
        <v>606</v>
      </c>
      <c r="AF135" s="50">
        <v>623</v>
      </c>
      <c r="AG135" s="113">
        <v>703</v>
      </c>
      <c r="AH135" s="24"/>
      <c r="AI135" s="25">
        <v>15592</v>
      </c>
      <c r="AJ135" s="28">
        <v>6363</v>
      </c>
      <c r="AK135" s="28">
        <v>2954</v>
      </c>
      <c r="AL135" s="28">
        <v>5946.5</v>
      </c>
      <c r="AM135" s="28">
        <v>5617</v>
      </c>
      <c r="AN135" s="28">
        <v>5675</v>
      </c>
      <c r="AO135" s="57">
        <v>5983</v>
      </c>
      <c r="AP135" s="80">
        <v>5718</v>
      </c>
      <c r="AQ135" s="80">
        <v>5975</v>
      </c>
      <c r="AR135" s="80">
        <v>6440</v>
      </c>
      <c r="AS135" s="80">
        <v>6877</v>
      </c>
      <c r="AT135" s="59">
        <v>6612</v>
      </c>
      <c r="AV135" s="33">
        <v>36.680453</v>
      </c>
      <c r="AW135" s="34">
        <v>-121.80468399999999</v>
      </c>
    </row>
    <row r="136" spans="1:49" x14ac:dyDescent="0.2">
      <c r="A136" s="2">
        <v>106</v>
      </c>
      <c r="B136" s="9">
        <f t="shared" si="11"/>
        <v>138</v>
      </c>
      <c r="C136" s="10" t="s">
        <v>285</v>
      </c>
      <c r="D136" s="10" t="s">
        <v>167</v>
      </c>
      <c r="E136" s="55">
        <f t="shared" si="12"/>
        <v>701.92857142857144</v>
      </c>
      <c r="F136" s="52">
        <f t="shared" si="10"/>
        <v>776.375</v>
      </c>
      <c r="G136" s="61">
        <f t="shared" si="13"/>
        <v>7388.409090909091</v>
      </c>
      <c r="I136" s="102">
        <v>1083.5</v>
      </c>
      <c r="J136" s="88">
        <v>732</v>
      </c>
      <c r="K136" s="86">
        <v>571</v>
      </c>
      <c r="L136" s="86" t="s">
        <v>370</v>
      </c>
      <c r="M136" s="86">
        <v>677.5</v>
      </c>
      <c r="N136" s="86">
        <v>542.5</v>
      </c>
      <c r="O136" s="86">
        <v>695</v>
      </c>
      <c r="P136" s="86">
        <v>612</v>
      </c>
      <c r="Q136" s="86">
        <v>602</v>
      </c>
      <c r="R136" s="86">
        <v>668</v>
      </c>
      <c r="S136" s="124">
        <v>566</v>
      </c>
      <c r="T136" s="95">
        <v>544</v>
      </c>
      <c r="U136" s="24"/>
      <c r="V136" s="25">
        <v>1285</v>
      </c>
      <c r="W136" s="28">
        <v>824</v>
      </c>
      <c r="X136" s="28">
        <v>682</v>
      </c>
      <c r="Y136" s="28" t="s">
        <v>370</v>
      </c>
      <c r="Z136" s="28">
        <v>668.5</v>
      </c>
      <c r="AA136" s="28">
        <v>721.5</v>
      </c>
      <c r="AB136" s="57">
        <v>638</v>
      </c>
      <c r="AC136" s="106">
        <v>794</v>
      </c>
      <c r="AD136" s="104">
        <v>598</v>
      </c>
      <c r="AE136" s="55">
        <v>559</v>
      </c>
      <c r="AF136" s="50">
        <v>516</v>
      </c>
      <c r="AG136" s="113">
        <v>631</v>
      </c>
      <c r="AH136" s="24"/>
      <c r="AI136" s="25">
        <v>13641</v>
      </c>
      <c r="AJ136" s="28">
        <v>8083</v>
      </c>
      <c r="AK136" s="28">
        <v>2532</v>
      </c>
      <c r="AL136" s="28" t="s">
        <v>370</v>
      </c>
      <c r="AM136" s="28">
        <v>7630</v>
      </c>
      <c r="AN136" s="28">
        <v>7306.5</v>
      </c>
      <c r="AO136" s="57">
        <v>7468</v>
      </c>
      <c r="AP136" s="80">
        <v>7155</v>
      </c>
      <c r="AQ136" s="80">
        <v>6953</v>
      </c>
      <c r="AR136" s="80">
        <v>7232</v>
      </c>
      <c r="AS136" s="80">
        <v>6543</v>
      </c>
      <c r="AT136" s="59">
        <v>6729</v>
      </c>
      <c r="AV136" s="33">
        <v>36.600197999999999</v>
      </c>
      <c r="AW136" s="34">
        <v>-121.896091</v>
      </c>
    </row>
    <row r="137" spans="1:49" x14ac:dyDescent="0.2">
      <c r="A137" s="2">
        <v>113</v>
      </c>
      <c r="B137" s="9">
        <f t="shared" si="11"/>
        <v>132</v>
      </c>
      <c r="C137" s="10" t="s">
        <v>252</v>
      </c>
      <c r="D137" s="10" t="s">
        <v>253</v>
      </c>
      <c r="E137" s="55">
        <f t="shared" si="12"/>
        <v>674.875</v>
      </c>
      <c r="F137" s="52">
        <f t="shared" si="10"/>
        <v>755.11111111111109</v>
      </c>
      <c r="G137" s="61">
        <f t="shared" si="13"/>
        <v>8448.75</v>
      </c>
      <c r="I137" s="102">
        <v>713.5</v>
      </c>
      <c r="J137" s="88">
        <v>701</v>
      </c>
      <c r="K137" s="86">
        <v>653</v>
      </c>
      <c r="L137" s="86">
        <v>590</v>
      </c>
      <c r="M137" s="86">
        <v>760.5</v>
      </c>
      <c r="N137" s="86">
        <v>747</v>
      </c>
      <c r="O137" s="86">
        <v>689</v>
      </c>
      <c r="P137" s="86">
        <v>545</v>
      </c>
      <c r="Q137" s="86">
        <v>681</v>
      </c>
      <c r="R137" s="86">
        <v>732</v>
      </c>
      <c r="S137" s="124">
        <v>845</v>
      </c>
      <c r="T137" s="95">
        <v>706</v>
      </c>
      <c r="U137" s="24"/>
      <c r="V137" s="25">
        <v>778</v>
      </c>
      <c r="W137" s="28">
        <v>645</v>
      </c>
      <c r="X137" s="28">
        <v>846</v>
      </c>
      <c r="Y137" s="28">
        <v>811.5</v>
      </c>
      <c r="Z137" s="28">
        <v>727.5</v>
      </c>
      <c r="AA137" s="28">
        <v>844</v>
      </c>
      <c r="AB137" s="57">
        <v>745</v>
      </c>
      <c r="AC137" s="106">
        <v>709</v>
      </c>
      <c r="AD137" s="104">
        <v>690</v>
      </c>
      <c r="AE137" s="55">
        <v>728</v>
      </c>
      <c r="AF137" s="50">
        <v>753</v>
      </c>
      <c r="AG137" s="113">
        <v>785</v>
      </c>
      <c r="AH137" s="24"/>
      <c r="AI137" s="25">
        <v>8111.5</v>
      </c>
      <c r="AJ137" s="28">
        <v>7051</v>
      </c>
      <c r="AK137" s="28">
        <v>8064</v>
      </c>
      <c r="AL137" s="28">
        <v>8563</v>
      </c>
      <c r="AM137" s="28">
        <v>8334</v>
      </c>
      <c r="AN137" s="28">
        <v>9275.5</v>
      </c>
      <c r="AO137" s="57">
        <v>9215</v>
      </c>
      <c r="AP137" s="80">
        <v>8671</v>
      </c>
      <c r="AQ137" s="80">
        <v>8068</v>
      </c>
      <c r="AR137" s="80">
        <v>8716</v>
      </c>
      <c r="AS137" s="80">
        <v>8554</v>
      </c>
      <c r="AT137" s="59">
        <v>8762</v>
      </c>
      <c r="AV137" s="33">
        <v>36.663227999999997</v>
      </c>
      <c r="AW137" s="34">
        <v>-121.68812</v>
      </c>
    </row>
    <row r="138" spans="1:49" x14ac:dyDescent="0.2">
      <c r="A138" s="2">
        <v>102</v>
      </c>
      <c r="B138" s="9">
        <f t="shared" si="11"/>
        <v>140</v>
      </c>
      <c r="C138" s="10" t="s">
        <v>314</v>
      </c>
      <c r="D138" s="10" t="s">
        <v>315</v>
      </c>
      <c r="E138" s="55">
        <f t="shared" si="12"/>
        <v>592.78571428571433</v>
      </c>
      <c r="F138" s="52">
        <f t="shared" si="10"/>
        <v>707.1875</v>
      </c>
      <c r="G138" s="61">
        <f t="shared" si="13"/>
        <v>7310.727272727273</v>
      </c>
      <c r="I138" s="102">
        <v>651</v>
      </c>
      <c r="J138" s="88">
        <v>534</v>
      </c>
      <c r="K138" s="86">
        <v>636</v>
      </c>
      <c r="L138" s="86" t="s">
        <v>370</v>
      </c>
      <c r="M138" s="86">
        <v>636</v>
      </c>
      <c r="N138" s="86">
        <v>636.5</v>
      </c>
      <c r="O138" s="86">
        <v>550</v>
      </c>
      <c r="P138" s="86">
        <v>506</v>
      </c>
      <c r="Q138" s="86">
        <v>485</v>
      </c>
      <c r="R138" s="86">
        <v>582</v>
      </c>
      <c r="S138" s="124">
        <v>805</v>
      </c>
      <c r="T138" s="95">
        <v>826</v>
      </c>
      <c r="U138" s="24"/>
      <c r="V138" s="25">
        <v>723</v>
      </c>
      <c r="W138" s="28">
        <v>648</v>
      </c>
      <c r="X138" s="28">
        <v>699</v>
      </c>
      <c r="Y138" s="28" t="s">
        <v>370</v>
      </c>
      <c r="Z138" s="28">
        <v>757.5</v>
      </c>
      <c r="AA138" s="28">
        <v>898</v>
      </c>
      <c r="AB138" s="57">
        <v>623</v>
      </c>
      <c r="AC138" s="106">
        <v>663</v>
      </c>
      <c r="AD138" s="104">
        <v>646</v>
      </c>
      <c r="AE138" s="55">
        <v>666</v>
      </c>
      <c r="AF138" s="50">
        <v>636</v>
      </c>
      <c r="AG138" s="113">
        <v>680</v>
      </c>
      <c r="AH138" s="24"/>
      <c r="AI138" s="25">
        <v>7972.5</v>
      </c>
      <c r="AJ138" s="28">
        <v>6337</v>
      </c>
      <c r="AK138" s="28">
        <v>8360</v>
      </c>
      <c r="AL138" s="28" t="s">
        <v>370</v>
      </c>
      <c r="AM138" s="28">
        <v>7815</v>
      </c>
      <c r="AN138" s="28">
        <v>6969.5</v>
      </c>
      <c r="AO138" s="57">
        <v>7069</v>
      </c>
      <c r="AP138" s="80">
        <v>6734</v>
      </c>
      <c r="AQ138" s="80">
        <v>7219</v>
      </c>
      <c r="AR138" s="80">
        <v>7280</v>
      </c>
      <c r="AS138" s="80">
        <v>7491</v>
      </c>
      <c r="AT138" s="59">
        <v>7171</v>
      </c>
      <c r="AV138" s="33">
        <v>36.679096999999999</v>
      </c>
      <c r="AW138" s="34">
        <v>-121.606604</v>
      </c>
    </row>
    <row r="139" spans="1:49" x14ac:dyDescent="0.2">
      <c r="A139" s="2">
        <v>108</v>
      </c>
      <c r="B139" s="9">
        <f t="shared" si="11"/>
        <v>142</v>
      </c>
      <c r="C139" s="10" t="s">
        <v>44</v>
      </c>
      <c r="D139" s="10" t="s">
        <v>45</v>
      </c>
      <c r="E139" s="55">
        <f t="shared" si="12"/>
        <v>643.3125</v>
      </c>
      <c r="F139" s="52">
        <f t="shared" si="10"/>
        <v>665.55555555555554</v>
      </c>
      <c r="G139" s="61">
        <f t="shared" si="13"/>
        <v>7169.708333333333</v>
      </c>
      <c r="I139" s="102">
        <v>443</v>
      </c>
      <c r="J139" s="88">
        <v>718</v>
      </c>
      <c r="K139" s="86">
        <v>666</v>
      </c>
      <c r="L139" s="86">
        <v>634</v>
      </c>
      <c r="M139" s="86">
        <v>841.5</v>
      </c>
      <c r="N139" s="86">
        <v>465</v>
      </c>
      <c r="O139" s="86">
        <v>568</v>
      </c>
      <c r="P139" s="86">
        <v>811</v>
      </c>
      <c r="Q139" s="86">
        <v>757</v>
      </c>
      <c r="R139" s="86">
        <v>571</v>
      </c>
      <c r="S139" s="124">
        <v>872</v>
      </c>
      <c r="T139" s="95">
        <v>595</v>
      </c>
      <c r="U139" s="24"/>
      <c r="V139" s="25">
        <v>767.5</v>
      </c>
      <c r="W139" s="28">
        <v>734</v>
      </c>
      <c r="X139" s="28">
        <v>612</v>
      </c>
      <c r="Y139" s="28">
        <v>651</v>
      </c>
      <c r="Z139" s="28">
        <v>653.5</v>
      </c>
      <c r="AA139" s="28">
        <v>528</v>
      </c>
      <c r="AB139" s="57">
        <v>616</v>
      </c>
      <c r="AC139" s="106">
        <v>820</v>
      </c>
      <c r="AD139" s="104">
        <v>608</v>
      </c>
      <c r="AE139" s="55">
        <v>630</v>
      </c>
      <c r="AF139" s="50">
        <v>703</v>
      </c>
      <c r="AG139" s="113">
        <v>681</v>
      </c>
      <c r="AH139" s="24"/>
      <c r="AI139" s="25">
        <v>8020.5</v>
      </c>
      <c r="AJ139" s="28">
        <v>7550</v>
      </c>
      <c r="AK139" s="28">
        <v>6842</v>
      </c>
      <c r="AL139" s="28">
        <v>6945.5</v>
      </c>
      <c r="AM139" s="28">
        <v>7113.5</v>
      </c>
      <c r="AN139" s="28">
        <v>6339</v>
      </c>
      <c r="AO139" s="57">
        <v>6582</v>
      </c>
      <c r="AP139" s="80">
        <v>7008</v>
      </c>
      <c r="AQ139" s="80">
        <v>7219</v>
      </c>
      <c r="AR139" s="80">
        <v>7195</v>
      </c>
      <c r="AS139" s="80">
        <v>7689</v>
      </c>
      <c r="AT139" s="59">
        <v>7533</v>
      </c>
      <c r="AV139" s="33">
        <v>36.724491</v>
      </c>
      <c r="AW139" s="34">
        <v>-121.62028599999999</v>
      </c>
    </row>
    <row r="140" spans="1:49" x14ac:dyDescent="0.2">
      <c r="A140" s="2">
        <v>114</v>
      </c>
      <c r="B140" s="9">
        <f t="shared" si="11"/>
        <v>141</v>
      </c>
      <c r="C140" s="10" t="s">
        <v>334</v>
      </c>
      <c r="D140" s="10" t="s">
        <v>336</v>
      </c>
      <c r="E140" s="55">
        <f t="shared" si="12"/>
        <v>710.5</v>
      </c>
      <c r="F140" s="52">
        <f t="shared" si="10"/>
        <v>729.625</v>
      </c>
      <c r="G140" s="61">
        <f t="shared" si="13"/>
        <v>7275.818181818182</v>
      </c>
      <c r="I140" s="102">
        <v>819</v>
      </c>
      <c r="J140" s="88">
        <v>957</v>
      </c>
      <c r="K140" s="86">
        <v>506</v>
      </c>
      <c r="L140" s="86" t="s">
        <v>370</v>
      </c>
      <c r="M140" s="86">
        <v>1055</v>
      </c>
      <c r="N140" s="86">
        <v>555.5</v>
      </c>
      <c r="O140" s="86">
        <v>430</v>
      </c>
      <c r="P140" s="86">
        <v>651</v>
      </c>
      <c r="Q140" s="86">
        <v>923</v>
      </c>
      <c r="R140" s="86">
        <v>575</v>
      </c>
      <c r="S140" s="124">
        <v>558</v>
      </c>
      <c r="T140" s="95">
        <v>597</v>
      </c>
      <c r="U140" s="24"/>
      <c r="V140" s="25">
        <v>1066.5</v>
      </c>
      <c r="W140" s="28">
        <v>705</v>
      </c>
      <c r="X140" s="28">
        <v>591</v>
      </c>
      <c r="Y140" s="28" t="s">
        <v>370</v>
      </c>
      <c r="Z140" s="28">
        <v>720.5</v>
      </c>
      <c r="AA140" s="28">
        <v>678</v>
      </c>
      <c r="AB140" s="57">
        <v>678</v>
      </c>
      <c r="AC140" s="106">
        <v>739</v>
      </c>
      <c r="AD140" s="104">
        <v>659</v>
      </c>
      <c r="AE140" s="55">
        <v>662</v>
      </c>
      <c r="AF140" s="50">
        <v>640</v>
      </c>
      <c r="AG140" s="113">
        <v>728</v>
      </c>
      <c r="AH140" s="24"/>
      <c r="AI140" s="25">
        <v>11963.5</v>
      </c>
      <c r="AJ140" s="28">
        <v>7101</v>
      </c>
      <c r="AK140" s="28">
        <v>3194</v>
      </c>
      <c r="AL140" s="28" t="s">
        <v>370</v>
      </c>
      <c r="AM140" s="28">
        <v>7289.5</v>
      </c>
      <c r="AN140" s="28">
        <v>7064</v>
      </c>
      <c r="AO140" s="57">
        <v>7227</v>
      </c>
      <c r="AP140" s="80">
        <v>7513</v>
      </c>
      <c r="AQ140" s="80">
        <v>7315</v>
      </c>
      <c r="AR140" s="80">
        <v>7304</v>
      </c>
      <c r="AS140" s="80">
        <v>7119</v>
      </c>
      <c r="AT140" s="59">
        <v>6944</v>
      </c>
      <c r="AV140" s="33">
        <v>36.608722999999998</v>
      </c>
      <c r="AW140" s="34">
        <v>-121.824061</v>
      </c>
    </row>
    <row r="141" spans="1:49" x14ac:dyDescent="0.2">
      <c r="A141" s="2">
        <v>100</v>
      </c>
      <c r="B141" s="9">
        <f t="shared" si="11"/>
        <v>133</v>
      </c>
      <c r="C141" s="10" t="s">
        <v>265</v>
      </c>
      <c r="D141" s="10" t="s">
        <v>266</v>
      </c>
      <c r="E141" s="55">
        <f t="shared" si="12"/>
        <v>650.64285714285711</v>
      </c>
      <c r="F141" s="52">
        <f t="shared" si="10"/>
        <v>771.0625</v>
      </c>
      <c r="G141" s="61">
        <f t="shared" si="13"/>
        <v>8270.681818181818</v>
      </c>
      <c r="I141" s="102">
        <v>835.5</v>
      </c>
      <c r="J141" s="88">
        <v>636</v>
      </c>
      <c r="K141" s="86">
        <v>532</v>
      </c>
      <c r="L141" s="86" t="s">
        <v>370</v>
      </c>
      <c r="M141" s="86">
        <v>721</v>
      </c>
      <c r="N141" s="86">
        <v>607</v>
      </c>
      <c r="O141" s="86">
        <v>646</v>
      </c>
      <c r="P141" s="86">
        <v>577</v>
      </c>
      <c r="Q141" s="86">
        <v>676</v>
      </c>
      <c r="R141" s="86">
        <v>721</v>
      </c>
      <c r="S141" s="124">
        <v>795</v>
      </c>
      <c r="T141" s="95">
        <v>817</v>
      </c>
      <c r="U141" s="24"/>
      <c r="V141" s="25">
        <v>828.5</v>
      </c>
      <c r="W141" s="28">
        <v>834</v>
      </c>
      <c r="X141" s="28">
        <v>803</v>
      </c>
      <c r="Y141" s="28" t="s">
        <v>370</v>
      </c>
      <c r="Z141" s="28">
        <v>842.5</v>
      </c>
      <c r="AA141" s="28">
        <v>689.5</v>
      </c>
      <c r="AB141" s="57">
        <v>698</v>
      </c>
      <c r="AC141" s="106">
        <v>707</v>
      </c>
      <c r="AD141" s="104">
        <v>766</v>
      </c>
      <c r="AE141" s="55">
        <v>734</v>
      </c>
      <c r="AF141" s="50">
        <v>866</v>
      </c>
      <c r="AG141" s="113">
        <v>1000</v>
      </c>
      <c r="AH141" s="24"/>
      <c r="AI141" s="25">
        <v>9117.5</v>
      </c>
      <c r="AJ141" s="28">
        <v>9027</v>
      </c>
      <c r="AK141" s="28">
        <v>3992</v>
      </c>
      <c r="AL141" s="28" t="s">
        <v>370</v>
      </c>
      <c r="AM141" s="28">
        <v>8276</v>
      </c>
      <c r="AN141" s="28">
        <v>8098</v>
      </c>
      <c r="AO141" s="57">
        <v>7923</v>
      </c>
      <c r="AP141" s="80">
        <v>8308</v>
      </c>
      <c r="AQ141" s="80">
        <v>8749</v>
      </c>
      <c r="AR141" s="80">
        <v>8670</v>
      </c>
      <c r="AS141" s="80">
        <v>9142</v>
      </c>
      <c r="AT141" s="59">
        <v>9675</v>
      </c>
      <c r="AV141" s="33">
        <v>36.672832999999997</v>
      </c>
      <c r="AW141" s="34">
        <v>-121.608829</v>
      </c>
    </row>
    <row r="142" spans="1:49" x14ac:dyDescent="0.2">
      <c r="A142" s="2">
        <v>89</v>
      </c>
      <c r="B142" s="9">
        <f t="shared" si="11"/>
        <v>137</v>
      </c>
      <c r="C142" s="10" t="s">
        <v>278</v>
      </c>
      <c r="D142" s="10" t="s">
        <v>280</v>
      </c>
      <c r="E142" s="55">
        <f t="shared" si="12"/>
        <v>674.35714285714289</v>
      </c>
      <c r="F142" s="52">
        <f t="shared" si="10"/>
        <v>807.5625</v>
      </c>
      <c r="G142" s="61">
        <f t="shared" si="13"/>
        <v>7853.75</v>
      </c>
      <c r="I142" s="102">
        <v>869.5</v>
      </c>
      <c r="J142" s="88">
        <v>807</v>
      </c>
      <c r="K142" s="86">
        <v>625</v>
      </c>
      <c r="L142" s="86" t="s">
        <v>370</v>
      </c>
      <c r="M142" s="86">
        <v>496</v>
      </c>
      <c r="N142" s="86">
        <v>820</v>
      </c>
      <c r="O142" s="86">
        <v>528</v>
      </c>
      <c r="P142" s="86">
        <v>575</v>
      </c>
      <c r="Q142" s="86">
        <v>733</v>
      </c>
      <c r="R142" s="86">
        <v>896</v>
      </c>
      <c r="S142" s="124"/>
      <c r="T142" s="95"/>
      <c r="U142" s="24"/>
      <c r="V142" s="25">
        <v>804</v>
      </c>
      <c r="W142" s="28">
        <v>1071</v>
      </c>
      <c r="X142" s="28">
        <v>870</v>
      </c>
      <c r="Y142" s="28" t="s">
        <v>370</v>
      </c>
      <c r="Z142" s="28">
        <v>732</v>
      </c>
      <c r="AA142" s="28">
        <v>835.5</v>
      </c>
      <c r="AB142" s="57">
        <v>773</v>
      </c>
      <c r="AC142" s="106">
        <v>691</v>
      </c>
      <c r="AD142" s="104">
        <v>684</v>
      </c>
      <c r="AE142" s="55"/>
      <c r="AF142" s="50"/>
      <c r="AG142" s="113"/>
      <c r="AH142" s="24"/>
      <c r="AI142" s="25">
        <v>6027.5</v>
      </c>
      <c r="AJ142" s="28">
        <v>11808</v>
      </c>
      <c r="AK142" s="28">
        <v>3747</v>
      </c>
      <c r="AL142" s="28" t="s">
        <v>370</v>
      </c>
      <c r="AM142" s="28">
        <v>7951.5</v>
      </c>
      <c r="AN142" s="28">
        <v>8146</v>
      </c>
      <c r="AO142" s="57">
        <v>8718</v>
      </c>
      <c r="AP142" s="80">
        <v>8360</v>
      </c>
      <c r="AQ142" s="80">
        <v>8072</v>
      </c>
      <c r="AR142" s="80"/>
      <c r="AS142" s="80"/>
      <c r="AT142" s="59"/>
      <c r="AV142" s="33">
        <v>36.739697999999997</v>
      </c>
      <c r="AW142" s="34">
        <v>-121.675212</v>
      </c>
    </row>
    <row r="143" spans="1:49" x14ac:dyDescent="0.2">
      <c r="A143" s="2">
        <v>121</v>
      </c>
      <c r="B143" s="9">
        <f t="shared" si="11"/>
        <v>150</v>
      </c>
      <c r="C143" s="10" t="s">
        <v>194</v>
      </c>
      <c r="D143" s="10" t="s">
        <v>195</v>
      </c>
      <c r="E143" s="55">
        <f t="shared" si="12"/>
        <v>607.85714285714289</v>
      </c>
      <c r="F143" s="52">
        <f t="shared" si="10"/>
        <v>665.375</v>
      </c>
      <c r="G143" s="61">
        <f t="shared" si="13"/>
        <v>6581.272727272727</v>
      </c>
      <c r="I143" s="102">
        <v>410</v>
      </c>
      <c r="J143" s="88">
        <v>489</v>
      </c>
      <c r="K143" s="86">
        <v>621</v>
      </c>
      <c r="L143" s="86" t="s">
        <v>370</v>
      </c>
      <c r="M143" s="86">
        <v>661</v>
      </c>
      <c r="N143" s="86">
        <v>817</v>
      </c>
      <c r="O143" s="86">
        <v>543</v>
      </c>
      <c r="P143" s="86">
        <v>714</v>
      </c>
      <c r="Q143" s="86">
        <v>384</v>
      </c>
      <c r="R143" s="86">
        <v>440</v>
      </c>
      <c r="S143" s="124">
        <v>496</v>
      </c>
      <c r="T143" s="95">
        <v>537</v>
      </c>
      <c r="U143" s="24"/>
      <c r="V143" s="25">
        <v>659.5</v>
      </c>
      <c r="W143" s="28">
        <v>571</v>
      </c>
      <c r="X143" s="28">
        <v>725</v>
      </c>
      <c r="Y143" s="28" t="s">
        <v>370</v>
      </c>
      <c r="Z143" s="28">
        <v>709.5</v>
      </c>
      <c r="AA143" s="28">
        <v>730</v>
      </c>
      <c r="AB143" s="57">
        <v>682</v>
      </c>
      <c r="AC143" s="106">
        <v>706</v>
      </c>
      <c r="AD143" s="104">
        <v>540</v>
      </c>
      <c r="AE143" s="55">
        <v>485</v>
      </c>
      <c r="AF143" s="50">
        <v>533</v>
      </c>
      <c r="AG143" s="113">
        <v>567</v>
      </c>
      <c r="AH143" s="24"/>
      <c r="AI143" s="25">
        <v>6425</v>
      </c>
      <c r="AJ143" s="28">
        <v>6288</v>
      </c>
      <c r="AK143" s="28">
        <v>8829</v>
      </c>
      <c r="AL143" s="28" t="s">
        <v>370</v>
      </c>
      <c r="AM143" s="28">
        <v>7355.5</v>
      </c>
      <c r="AN143" s="28">
        <v>6545.5</v>
      </c>
      <c r="AO143" s="57">
        <v>6415</v>
      </c>
      <c r="AP143" s="80">
        <v>6103</v>
      </c>
      <c r="AQ143" s="80">
        <v>6074</v>
      </c>
      <c r="AR143" s="80">
        <v>5731</v>
      </c>
      <c r="AS143" s="80">
        <v>6203</v>
      </c>
      <c r="AT143" s="59">
        <v>6425</v>
      </c>
      <c r="AV143" s="33">
        <v>36.675876000000002</v>
      </c>
      <c r="AW143" s="34">
        <v>-121.642664</v>
      </c>
    </row>
    <row r="144" spans="1:49" x14ac:dyDescent="0.2">
      <c r="A144" s="2">
        <v>124</v>
      </c>
      <c r="B144" s="9">
        <f t="shared" si="11"/>
        <v>154</v>
      </c>
      <c r="C144" s="10" t="s">
        <v>52</v>
      </c>
      <c r="D144" s="10" t="s">
        <v>340</v>
      </c>
      <c r="E144" s="55">
        <f t="shared" si="12"/>
        <v>520.64285714285711</v>
      </c>
      <c r="F144" s="52">
        <f t="shared" si="10"/>
        <v>602.6875</v>
      </c>
      <c r="G144" s="61">
        <f t="shared" si="13"/>
        <v>6044.909090909091</v>
      </c>
      <c r="I144" s="102">
        <v>742</v>
      </c>
      <c r="J144" s="88">
        <v>441</v>
      </c>
      <c r="K144" s="86">
        <v>490</v>
      </c>
      <c r="L144" s="86" t="s">
        <v>370</v>
      </c>
      <c r="M144" s="86">
        <v>507.5</v>
      </c>
      <c r="N144" s="86">
        <v>584</v>
      </c>
      <c r="O144" s="86">
        <v>402</v>
      </c>
      <c r="P144" s="86">
        <v>478</v>
      </c>
      <c r="Q144" s="86">
        <v>378</v>
      </c>
      <c r="R144" s="86">
        <v>436</v>
      </c>
      <c r="S144" s="124">
        <v>472</v>
      </c>
      <c r="T144" s="95">
        <v>486</v>
      </c>
      <c r="U144" s="24"/>
      <c r="V144" s="25">
        <v>963</v>
      </c>
      <c r="W144" s="28">
        <v>575</v>
      </c>
      <c r="X144" s="28">
        <v>558</v>
      </c>
      <c r="Y144" s="28" t="s">
        <v>370</v>
      </c>
      <c r="Z144" s="28">
        <v>623</v>
      </c>
      <c r="AA144" s="28">
        <v>568.5</v>
      </c>
      <c r="AB144" s="57">
        <v>513</v>
      </c>
      <c r="AC144" s="106">
        <v>516</v>
      </c>
      <c r="AD144" s="104">
        <v>505</v>
      </c>
      <c r="AE144" s="55">
        <v>458</v>
      </c>
      <c r="AF144" s="50">
        <v>555</v>
      </c>
      <c r="AG144" s="113">
        <v>584</v>
      </c>
      <c r="AH144" s="24"/>
      <c r="AI144" s="25">
        <v>9512.5</v>
      </c>
      <c r="AJ144" s="28">
        <v>5755</v>
      </c>
      <c r="AK144" s="28">
        <v>6029</v>
      </c>
      <c r="AL144" s="28" t="s">
        <v>370</v>
      </c>
      <c r="AM144" s="28">
        <v>6506.5</v>
      </c>
      <c r="AN144" s="28">
        <v>5805</v>
      </c>
      <c r="AO144" s="57">
        <v>5483</v>
      </c>
      <c r="AP144" s="80">
        <v>5197</v>
      </c>
      <c r="AQ144" s="80">
        <v>5269</v>
      </c>
      <c r="AR144" s="80">
        <v>5457</v>
      </c>
      <c r="AS144" s="80">
        <v>5728</v>
      </c>
      <c r="AT144" s="59">
        <v>5752</v>
      </c>
      <c r="AV144" s="33">
        <v>36.671584000000003</v>
      </c>
      <c r="AW144" s="34">
        <v>-121.651976</v>
      </c>
    </row>
    <row r="145" spans="1:49" x14ac:dyDescent="0.2">
      <c r="A145" s="2">
        <v>120</v>
      </c>
      <c r="B145" s="9">
        <f t="shared" si="11"/>
        <v>153</v>
      </c>
      <c r="C145" s="10" t="s">
        <v>185</v>
      </c>
      <c r="D145" s="10" t="s">
        <v>188</v>
      </c>
      <c r="E145" s="55">
        <f t="shared" si="12"/>
        <v>659.5</v>
      </c>
      <c r="F145" s="52">
        <f t="shared" si="10"/>
        <v>711.75</v>
      </c>
      <c r="G145" s="61">
        <f t="shared" si="13"/>
        <v>6137.772727272727</v>
      </c>
      <c r="I145" s="102">
        <v>1022</v>
      </c>
      <c r="J145" s="88">
        <v>875</v>
      </c>
      <c r="K145" s="86">
        <v>534</v>
      </c>
      <c r="L145" s="86" t="s">
        <v>370</v>
      </c>
      <c r="M145" s="86">
        <v>674</v>
      </c>
      <c r="N145" s="86">
        <v>628.5</v>
      </c>
      <c r="O145" s="86">
        <v>465</v>
      </c>
      <c r="P145" s="86">
        <v>418</v>
      </c>
      <c r="Q145" s="86">
        <v>750</v>
      </c>
      <c r="R145" s="86">
        <v>509</v>
      </c>
      <c r="S145" s="124">
        <v>490</v>
      </c>
      <c r="T145" s="95">
        <v>476</v>
      </c>
      <c r="U145" s="24"/>
      <c r="V145" s="25">
        <v>1271.5</v>
      </c>
      <c r="W145" s="28">
        <v>846</v>
      </c>
      <c r="X145" s="28">
        <v>578</v>
      </c>
      <c r="Y145" s="28" t="s">
        <v>370</v>
      </c>
      <c r="Z145" s="28">
        <v>672</v>
      </c>
      <c r="AA145" s="28">
        <v>603.5</v>
      </c>
      <c r="AB145" s="57">
        <v>509</v>
      </c>
      <c r="AC145" s="106">
        <v>531</v>
      </c>
      <c r="AD145" s="104">
        <v>683</v>
      </c>
      <c r="AE145" s="55">
        <v>554</v>
      </c>
      <c r="AF145" s="50">
        <v>537</v>
      </c>
      <c r="AG145" s="113">
        <v>541</v>
      </c>
      <c r="AH145" s="24"/>
      <c r="AI145" s="25">
        <v>8937.5</v>
      </c>
      <c r="AJ145" s="28">
        <v>6606</v>
      </c>
      <c r="AK145" s="28">
        <v>5321</v>
      </c>
      <c r="AL145" s="28" t="s">
        <v>370</v>
      </c>
      <c r="AM145" s="28">
        <v>5765</v>
      </c>
      <c r="AN145" s="28">
        <v>5615</v>
      </c>
      <c r="AO145" s="57">
        <v>5800</v>
      </c>
      <c r="AP145" s="80">
        <v>5523</v>
      </c>
      <c r="AQ145" s="80">
        <v>5926</v>
      </c>
      <c r="AR145" s="80">
        <v>6097</v>
      </c>
      <c r="AS145" s="80">
        <v>5938</v>
      </c>
      <c r="AT145" s="59">
        <v>5987</v>
      </c>
      <c r="AV145" s="33">
        <v>36.600337000000003</v>
      </c>
      <c r="AW145" s="34">
        <v>-121.82792999999999</v>
      </c>
    </row>
    <row r="146" spans="1:49" x14ac:dyDescent="0.2">
      <c r="A146" s="2">
        <v>109</v>
      </c>
      <c r="B146" s="9">
        <f t="shared" si="11"/>
        <v>130</v>
      </c>
      <c r="C146" s="10" t="s">
        <v>246</v>
      </c>
      <c r="D146" s="10" t="s">
        <v>249</v>
      </c>
      <c r="E146" s="55">
        <f t="shared" si="12"/>
        <v>647.28571428571433</v>
      </c>
      <c r="F146" s="52">
        <f t="shared" si="10"/>
        <v>776.4375</v>
      </c>
      <c r="G146" s="61">
        <f t="shared" si="13"/>
        <v>8839.363636363636</v>
      </c>
      <c r="I146" s="102">
        <v>599.5</v>
      </c>
      <c r="J146" s="88">
        <v>569</v>
      </c>
      <c r="K146" s="86">
        <v>523</v>
      </c>
      <c r="L146" s="86" t="s">
        <v>370</v>
      </c>
      <c r="M146" s="86">
        <v>735</v>
      </c>
      <c r="N146" s="86">
        <v>759.5</v>
      </c>
      <c r="O146" s="86">
        <v>552</v>
      </c>
      <c r="P146" s="86">
        <v>793</v>
      </c>
      <c r="Q146" s="86">
        <v>657</v>
      </c>
      <c r="R146" s="86">
        <v>791</v>
      </c>
      <c r="S146" s="124">
        <v>691</v>
      </c>
      <c r="T146" s="95">
        <v>744</v>
      </c>
      <c r="U146" s="24"/>
      <c r="V146" s="25">
        <v>762.5</v>
      </c>
      <c r="W146" s="28">
        <v>744</v>
      </c>
      <c r="X146" s="28">
        <v>654</v>
      </c>
      <c r="Y146" s="28" t="s">
        <v>370</v>
      </c>
      <c r="Z146" s="28">
        <v>761.5</v>
      </c>
      <c r="AA146" s="28">
        <v>883.5</v>
      </c>
      <c r="AB146" s="57">
        <v>695</v>
      </c>
      <c r="AC146" s="106">
        <v>923</v>
      </c>
      <c r="AD146" s="104">
        <v>788</v>
      </c>
      <c r="AE146" s="55">
        <v>810</v>
      </c>
      <c r="AF146" s="50">
        <v>724</v>
      </c>
      <c r="AG146" s="113">
        <v>914</v>
      </c>
      <c r="AH146" s="24"/>
      <c r="AI146" s="25">
        <v>8688.5</v>
      </c>
      <c r="AJ146" s="28">
        <v>8245</v>
      </c>
      <c r="AK146" s="28">
        <v>3869</v>
      </c>
      <c r="AL146" s="28" t="s">
        <v>370</v>
      </c>
      <c r="AM146" s="28">
        <v>8774</v>
      </c>
      <c r="AN146" s="28">
        <v>9767.5</v>
      </c>
      <c r="AO146" s="57">
        <v>9789</v>
      </c>
      <c r="AP146" s="80">
        <v>10367</v>
      </c>
      <c r="AQ146" s="80">
        <v>9527</v>
      </c>
      <c r="AR146" s="80">
        <v>9536</v>
      </c>
      <c r="AS146" s="80">
        <v>8974</v>
      </c>
      <c r="AT146" s="59">
        <v>9696</v>
      </c>
      <c r="AV146" s="33">
        <v>36.608677</v>
      </c>
      <c r="AW146" s="34">
        <v>-121.922076</v>
      </c>
    </row>
    <row r="147" spans="1:49" x14ac:dyDescent="0.2">
      <c r="A147" s="2">
        <v>93</v>
      </c>
      <c r="B147" s="9">
        <f t="shared" si="11"/>
        <v>129</v>
      </c>
      <c r="C147" s="10" t="s">
        <v>86</v>
      </c>
      <c r="D147" s="10" t="s">
        <v>87</v>
      </c>
      <c r="E147" s="55">
        <f t="shared" si="12"/>
        <v>824.85714285714289</v>
      </c>
      <c r="F147" s="52">
        <f t="shared" si="10"/>
        <v>821.8125</v>
      </c>
      <c r="G147" s="61">
        <f t="shared" si="13"/>
        <v>8886.545454545454</v>
      </c>
      <c r="I147" s="102">
        <v>810.5</v>
      </c>
      <c r="J147" s="88">
        <v>769</v>
      </c>
      <c r="K147" s="86">
        <v>742</v>
      </c>
      <c r="L147" s="86" t="s">
        <v>370</v>
      </c>
      <c r="M147" s="86">
        <v>946</v>
      </c>
      <c r="N147" s="86">
        <v>957.5</v>
      </c>
      <c r="O147" s="86">
        <v>755</v>
      </c>
      <c r="P147" s="86">
        <v>794</v>
      </c>
      <c r="Q147" s="86">
        <v>669</v>
      </c>
      <c r="R147" s="86">
        <v>729</v>
      </c>
      <c r="S147" s="124">
        <v>981</v>
      </c>
      <c r="T147" s="95">
        <v>786</v>
      </c>
      <c r="U147" s="24"/>
      <c r="V147" s="25">
        <v>768</v>
      </c>
      <c r="W147" s="28">
        <v>800</v>
      </c>
      <c r="X147" s="28">
        <v>829</v>
      </c>
      <c r="Y147" s="28" t="s">
        <v>370</v>
      </c>
      <c r="Z147" s="28">
        <v>807.5</v>
      </c>
      <c r="AA147" s="28">
        <v>743</v>
      </c>
      <c r="AB147" s="57">
        <v>823</v>
      </c>
      <c r="AC147" s="106">
        <v>1014</v>
      </c>
      <c r="AD147" s="104">
        <v>790</v>
      </c>
      <c r="AE147" s="55">
        <v>808</v>
      </c>
      <c r="AF147" s="50">
        <v>1005</v>
      </c>
      <c r="AG147" s="113">
        <v>812</v>
      </c>
      <c r="AH147" s="24"/>
      <c r="AI147" s="25">
        <v>4924</v>
      </c>
      <c r="AJ147" s="28">
        <v>9782</v>
      </c>
      <c r="AK147" s="28">
        <v>5953</v>
      </c>
      <c r="AL147" s="28" t="s">
        <v>370</v>
      </c>
      <c r="AM147" s="28">
        <v>9795</v>
      </c>
      <c r="AN147" s="28">
        <v>8669</v>
      </c>
      <c r="AO147" s="57">
        <v>9316</v>
      </c>
      <c r="AP147" s="80">
        <v>9795</v>
      </c>
      <c r="AQ147" s="80">
        <v>9373</v>
      </c>
      <c r="AR147" s="80">
        <v>9899</v>
      </c>
      <c r="AS147" s="80">
        <v>10448</v>
      </c>
      <c r="AT147" s="59">
        <v>9798</v>
      </c>
      <c r="AV147" s="33">
        <v>36.859293999999998</v>
      </c>
      <c r="AW147" s="34">
        <v>-121.65060099999999</v>
      </c>
    </row>
    <row r="148" spans="1:49" x14ac:dyDescent="0.2">
      <c r="A148" s="2">
        <v>112</v>
      </c>
      <c r="B148" s="9">
        <f t="shared" si="11"/>
        <v>147</v>
      </c>
      <c r="C148" s="10" t="s">
        <v>185</v>
      </c>
      <c r="D148" s="10" t="s">
        <v>186</v>
      </c>
      <c r="E148" s="55">
        <f t="shared" si="12"/>
        <v>716.21428571428567</v>
      </c>
      <c r="F148" s="52">
        <f t="shared" si="10"/>
        <v>691.3125</v>
      </c>
      <c r="G148" s="61">
        <f t="shared" si="13"/>
        <v>6818</v>
      </c>
      <c r="I148" s="102">
        <v>962.5</v>
      </c>
      <c r="J148" s="88">
        <v>1104</v>
      </c>
      <c r="K148" s="86">
        <v>464</v>
      </c>
      <c r="L148" s="86" t="s">
        <v>370</v>
      </c>
      <c r="M148" s="86">
        <v>657.5</v>
      </c>
      <c r="N148" s="86">
        <v>554.5</v>
      </c>
      <c r="O148" s="86">
        <v>549</v>
      </c>
      <c r="P148" s="86">
        <v>722</v>
      </c>
      <c r="Q148" s="86">
        <v>656</v>
      </c>
      <c r="R148" s="86">
        <v>520</v>
      </c>
      <c r="S148" s="124">
        <v>573</v>
      </c>
      <c r="T148" s="95">
        <v>585</v>
      </c>
      <c r="U148" s="24"/>
      <c r="V148" s="25">
        <v>816.5</v>
      </c>
      <c r="W148" s="28">
        <v>864</v>
      </c>
      <c r="X148" s="28">
        <v>632</v>
      </c>
      <c r="Y148" s="28" t="s">
        <v>370</v>
      </c>
      <c r="Z148" s="28">
        <v>705</v>
      </c>
      <c r="AA148" s="28">
        <v>592</v>
      </c>
      <c r="AB148" s="57">
        <v>594</v>
      </c>
      <c r="AC148" s="106">
        <v>750</v>
      </c>
      <c r="AD148" s="104">
        <v>577</v>
      </c>
      <c r="AE148" s="55">
        <v>568</v>
      </c>
      <c r="AF148" s="50">
        <v>637</v>
      </c>
      <c r="AG148" s="113">
        <v>638</v>
      </c>
      <c r="AH148" s="24"/>
      <c r="AI148" s="25">
        <v>7822</v>
      </c>
      <c r="AJ148" s="28">
        <v>7143</v>
      </c>
      <c r="AK148" s="28">
        <v>5405</v>
      </c>
      <c r="AL148" s="28" t="s">
        <v>370</v>
      </c>
      <c r="AM148" s="28">
        <v>5941</v>
      </c>
      <c r="AN148" s="28">
        <v>6626</v>
      </c>
      <c r="AO148" s="57">
        <v>7033</v>
      </c>
      <c r="AP148" s="80">
        <v>6713</v>
      </c>
      <c r="AQ148" s="80">
        <v>6887</v>
      </c>
      <c r="AR148" s="80">
        <v>7004</v>
      </c>
      <c r="AS148" s="80">
        <v>7274</v>
      </c>
      <c r="AT148" s="59">
        <v>7150</v>
      </c>
      <c r="AV148" s="33">
        <v>36.615558999999998</v>
      </c>
      <c r="AW148" s="34">
        <v>-121.820348</v>
      </c>
    </row>
    <row r="149" spans="1:49" x14ac:dyDescent="0.2">
      <c r="A149" s="2">
        <v>115</v>
      </c>
      <c r="B149" s="9">
        <f t="shared" si="11"/>
        <v>149</v>
      </c>
      <c r="C149" s="10" t="s">
        <v>183</v>
      </c>
      <c r="D149" s="10" t="s">
        <v>184</v>
      </c>
      <c r="E149" s="55">
        <f t="shared" si="12"/>
        <v>714</v>
      </c>
      <c r="F149" s="52">
        <f t="shared" si="10"/>
        <v>734.1875</v>
      </c>
      <c r="G149" s="61">
        <f t="shared" si="13"/>
        <v>6626.772727272727</v>
      </c>
      <c r="I149" s="102">
        <v>1034.5</v>
      </c>
      <c r="J149" s="88">
        <v>1031</v>
      </c>
      <c r="K149" s="86">
        <v>503</v>
      </c>
      <c r="L149" s="86" t="s">
        <v>370</v>
      </c>
      <c r="M149" s="86">
        <v>658.5</v>
      </c>
      <c r="N149" s="86">
        <v>519</v>
      </c>
      <c r="O149" s="86">
        <v>552</v>
      </c>
      <c r="P149" s="86">
        <v>700</v>
      </c>
      <c r="Q149" s="86">
        <v>974</v>
      </c>
      <c r="R149" s="86">
        <v>528</v>
      </c>
      <c r="S149" s="124">
        <v>599</v>
      </c>
      <c r="T149" s="95">
        <v>524</v>
      </c>
      <c r="U149" s="24"/>
      <c r="V149" s="25">
        <v>879</v>
      </c>
      <c r="W149" s="28">
        <v>816</v>
      </c>
      <c r="X149" s="28">
        <v>667</v>
      </c>
      <c r="Y149" s="28" t="s">
        <v>370</v>
      </c>
      <c r="Z149" s="28">
        <v>703</v>
      </c>
      <c r="AA149" s="28">
        <v>622.5</v>
      </c>
      <c r="AB149" s="57">
        <v>663</v>
      </c>
      <c r="AC149" s="106">
        <v>722</v>
      </c>
      <c r="AD149" s="104">
        <v>801</v>
      </c>
      <c r="AE149" s="55">
        <v>648</v>
      </c>
      <c r="AF149" s="50">
        <v>631</v>
      </c>
      <c r="AG149" s="113">
        <v>574</v>
      </c>
      <c r="AH149" s="24"/>
      <c r="AI149" s="25">
        <v>7484.5</v>
      </c>
      <c r="AJ149" s="28">
        <v>6878</v>
      </c>
      <c r="AK149" s="28">
        <v>5766</v>
      </c>
      <c r="AL149" s="28" t="s">
        <v>370</v>
      </c>
      <c r="AM149" s="28">
        <v>5941</v>
      </c>
      <c r="AN149" s="28">
        <v>6583</v>
      </c>
      <c r="AO149" s="57">
        <v>6928</v>
      </c>
      <c r="AP149" s="80">
        <v>6663</v>
      </c>
      <c r="AQ149" s="80">
        <v>6969</v>
      </c>
      <c r="AR149" s="80">
        <v>6724</v>
      </c>
      <c r="AS149" s="80">
        <v>6490</v>
      </c>
      <c r="AT149" s="59">
        <v>6468</v>
      </c>
      <c r="AV149" s="33">
        <v>36.625214</v>
      </c>
      <c r="AW149" s="34">
        <v>-121.81565399999999</v>
      </c>
    </row>
    <row r="150" spans="1:49" x14ac:dyDescent="0.2">
      <c r="A150" s="2">
        <v>105</v>
      </c>
      <c r="B150" s="9">
        <f t="shared" si="11"/>
        <v>134</v>
      </c>
      <c r="C150" s="10" t="s">
        <v>75</v>
      </c>
      <c r="D150" s="10" t="s">
        <v>76</v>
      </c>
      <c r="E150" s="55">
        <f t="shared" si="12"/>
        <v>666.78571428571433</v>
      </c>
      <c r="F150" s="52">
        <f t="shared" si="10"/>
        <v>794.9375</v>
      </c>
      <c r="G150" s="61">
        <f t="shared" si="13"/>
        <v>8241.5909090909099</v>
      </c>
      <c r="I150" s="102">
        <v>168</v>
      </c>
      <c r="J150" s="88">
        <v>805</v>
      </c>
      <c r="K150" s="86">
        <v>991</v>
      </c>
      <c r="L150" s="86" t="s">
        <v>370</v>
      </c>
      <c r="M150" s="86">
        <v>593.5</v>
      </c>
      <c r="N150" s="86">
        <v>662</v>
      </c>
      <c r="O150" s="86">
        <v>714</v>
      </c>
      <c r="P150" s="86">
        <v>734</v>
      </c>
      <c r="Q150" s="86">
        <v>912</v>
      </c>
      <c r="R150" s="86">
        <v>763</v>
      </c>
      <c r="S150" s="124">
        <v>752</v>
      </c>
      <c r="T150" s="95">
        <v>904</v>
      </c>
      <c r="U150" s="24"/>
      <c r="V150" s="25">
        <v>318.5</v>
      </c>
      <c r="W150" s="28">
        <v>838</v>
      </c>
      <c r="X150" s="28">
        <v>1041</v>
      </c>
      <c r="Y150" s="28" t="s">
        <v>370</v>
      </c>
      <c r="Z150" s="28">
        <v>780</v>
      </c>
      <c r="AA150" s="28">
        <v>787</v>
      </c>
      <c r="AB150" s="57">
        <v>817</v>
      </c>
      <c r="AC150" s="106">
        <v>871</v>
      </c>
      <c r="AD150" s="104">
        <v>907</v>
      </c>
      <c r="AE150" s="55">
        <v>817</v>
      </c>
      <c r="AF150" s="50">
        <v>803</v>
      </c>
      <c r="AG150" s="113">
        <v>889</v>
      </c>
      <c r="AH150" s="24"/>
      <c r="AI150" s="25">
        <v>2909.5</v>
      </c>
      <c r="AJ150" s="28">
        <v>8535</v>
      </c>
      <c r="AK150" s="28">
        <v>8210</v>
      </c>
      <c r="AL150" s="28" t="s">
        <v>370</v>
      </c>
      <c r="AM150" s="28">
        <v>7837</v>
      </c>
      <c r="AN150" s="28">
        <v>8815</v>
      </c>
      <c r="AO150" s="57">
        <v>8442</v>
      </c>
      <c r="AP150" s="80">
        <v>8895</v>
      </c>
      <c r="AQ150" s="80">
        <v>8949</v>
      </c>
      <c r="AR150" s="80">
        <v>9329</v>
      </c>
      <c r="AS150" s="80">
        <v>9259</v>
      </c>
      <c r="AT150" s="59">
        <v>9477</v>
      </c>
      <c r="AV150" s="33">
        <v>36.734499</v>
      </c>
      <c r="AW150" s="34">
        <v>-121.656599</v>
      </c>
    </row>
    <row r="151" spans="1:49" x14ac:dyDescent="0.2">
      <c r="A151" s="2">
        <v>126</v>
      </c>
      <c r="B151" s="9">
        <f t="shared" si="11"/>
        <v>145</v>
      </c>
      <c r="C151" s="10" t="s">
        <v>54</v>
      </c>
      <c r="D151" s="10" t="s">
        <v>55</v>
      </c>
      <c r="E151" s="55">
        <f t="shared" si="12"/>
        <v>612.5</v>
      </c>
      <c r="F151" s="52">
        <f t="shared" si="10"/>
        <v>594.75</v>
      </c>
      <c r="G151" s="61">
        <f t="shared" si="13"/>
        <v>6875.136363636364</v>
      </c>
      <c r="I151" s="102">
        <v>640.5</v>
      </c>
      <c r="J151" s="88">
        <v>605</v>
      </c>
      <c r="K151" s="86">
        <v>428</v>
      </c>
      <c r="L151" s="86" t="s">
        <v>370</v>
      </c>
      <c r="M151" s="86">
        <v>594</v>
      </c>
      <c r="N151" s="86">
        <v>502</v>
      </c>
      <c r="O151" s="86">
        <v>946</v>
      </c>
      <c r="P151" s="86">
        <v>572</v>
      </c>
      <c r="Q151" s="86">
        <v>559</v>
      </c>
      <c r="R151" s="86">
        <v>570</v>
      </c>
      <c r="S151" s="124">
        <v>447</v>
      </c>
      <c r="T151" s="95">
        <v>831</v>
      </c>
      <c r="U151" s="24"/>
      <c r="V151" s="25">
        <v>583.5</v>
      </c>
      <c r="W151" s="28">
        <v>556</v>
      </c>
      <c r="X151" s="28">
        <v>534</v>
      </c>
      <c r="Y151" s="28" t="s">
        <v>370</v>
      </c>
      <c r="Z151" s="28">
        <v>606</v>
      </c>
      <c r="AA151" s="28">
        <v>572.5</v>
      </c>
      <c r="AB151" s="57">
        <v>819</v>
      </c>
      <c r="AC151" s="106">
        <v>566</v>
      </c>
      <c r="AD151" s="104">
        <v>521</v>
      </c>
      <c r="AE151" s="55">
        <v>700</v>
      </c>
      <c r="AF151" s="50">
        <v>560</v>
      </c>
      <c r="AG151" s="113">
        <v>805</v>
      </c>
      <c r="AH151" s="24"/>
      <c r="AI151" s="25">
        <v>6737.5</v>
      </c>
      <c r="AJ151" s="28">
        <v>6357</v>
      </c>
      <c r="AK151" s="28">
        <v>6280</v>
      </c>
      <c r="AL151" s="28" t="s">
        <v>370</v>
      </c>
      <c r="AM151" s="28">
        <v>6523.5</v>
      </c>
      <c r="AN151" s="28">
        <v>6690.5</v>
      </c>
      <c r="AO151" s="57">
        <v>6826</v>
      </c>
      <c r="AP151" s="80">
        <v>7189</v>
      </c>
      <c r="AQ151" s="80">
        <v>7113</v>
      </c>
      <c r="AR151" s="80">
        <v>7087</v>
      </c>
      <c r="AS151" s="80">
        <v>7266</v>
      </c>
      <c r="AT151" s="59">
        <v>7557</v>
      </c>
      <c r="AV151" s="33">
        <v>36.601253999999997</v>
      </c>
      <c r="AW151" s="34">
        <v>-121.92646999999999</v>
      </c>
    </row>
    <row r="152" spans="1:49" x14ac:dyDescent="0.2">
      <c r="A152" s="2">
        <v>99</v>
      </c>
      <c r="B152" s="9">
        <f t="shared" si="11"/>
        <v>146</v>
      </c>
      <c r="C152" s="10" t="s">
        <v>278</v>
      </c>
      <c r="D152" s="10" t="s">
        <v>360</v>
      </c>
      <c r="E152" s="55">
        <f t="shared" si="12"/>
        <v>501.42857142857144</v>
      </c>
      <c r="F152" s="52">
        <f t="shared" si="10"/>
        <v>662.4375</v>
      </c>
      <c r="G152" s="61">
        <f t="shared" si="13"/>
        <v>6820.8125</v>
      </c>
      <c r="I152" s="102">
        <v>466</v>
      </c>
      <c r="J152" s="88">
        <v>580</v>
      </c>
      <c r="K152" s="86">
        <v>419</v>
      </c>
      <c r="L152" s="86" t="s">
        <v>370</v>
      </c>
      <c r="M152" s="86">
        <v>488.5</v>
      </c>
      <c r="N152" s="86">
        <v>482.5</v>
      </c>
      <c r="O152" s="86">
        <v>556</v>
      </c>
      <c r="P152" s="86">
        <v>518</v>
      </c>
      <c r="Q152" s="86">
        <v>562</v>
      </c>
      <c r="R152" s="86">
        <v>722</v>
      </c>
      <c r="S152" s="124"/>
      <c r="T152" s="95"/>
      <c r="U152" s="24"/>
      <c r="V152" s="25">
        <v>667.5</v>
      </c>
      <c r="W152" s="28">
        <v>866</v>
      </c>
      <c r="X152" s="28">
        <v>674</v>
      </c>
      <c r="Y152" s="28" t="s">
        <v>370</v>
      </c>
      <c r="Z152" s="28">
        <v>713</v>
      </c>
      <c r="AA152" s="28">
        <v>600</v>
      </c>
      <c r="AB152" s="57">
        <v>591</v>
      </c>
      <c r="AC152" s="106">
        <v>560</v>
      </c>
      <c r="AD152" s="104">
        <v>628</v>
      </c>
      <c r="AE152" s="55"/>
      <c r="AF152" s="50"/>
      <c r="AG152" s="113"/>
      <c r="AH152" s="24"/>
      <c r="AI152" s="25">
        <v>7349</v>
      </c>
      <c r="AJ152" s="28">
        <v>8915</v>
      </c>
      <c r="AK152" s="28">
        <v>3019</v>
      </c>
      <c r="AL152" s="28" t="s">
        <v>370</v>
      </c>
      <c r="AM152" s="28">
        <v>7716</v>
      </c>
      <c r="AN152" s="28">
        <v>6889.5</v>
      </c>
      <c r="AO152" s="57">
        <v>6793</v>
      </c>
      <c r="AP152" s="80">
        <v>7115</v>
      </c>
      <c r="AQ152" s="80">
        <v>6770</v>
      </c>
      <c r="AR152" s="80"/>
      <c r="AS152" s="80"/>
      <c r="AT152" s="59"/>
      <c r="AV152" s="33">
        <v>36.748150000000003</v>
      </c>
      <c r="AW152" s="34">
        <v>-121.715969</v>
      </c>
    </row>
    <row r="153" spans="1:49" x14ac:dyDescent="0.2">
      <c r="A153" s="2" t="s">
        <v>370</v>
      </c>
      <c r="B153" s="9">
        <f t="shared" si="11"/>
        <v>152</v>
      </c>
      <c r="C153" s="10" t="s">
        <v>15</v>
      </c>
      <c r="D153" s="10" t="s">
        <v>26</v>
      </c>
      <c r="E153" s="55">
        <f t="shared" si="12"/>
        <v>865.5</v>
      </c>
      <c r="F153" s="52">
        <f t="shared" si="10"/>
        <v>879</v>
      </c>
      <c r="G153" s="61">
        <f t="shared" si="13"/>
        <v>6344.5</v>
      </c>
      <c r="I153" s="102">
        <v>865.5</v>
      </c>
      <c r="J153" s="88"/>
      <c r="K153" s="86"/>
      <c r="L153" s="86" t="s">
        <v>370</v>
      </c>
      <c r="M153" s="86" t="s">
        <v>370</v>
      </c>
      <c r="N153" s="86" t="s">
        <v>370</v>
      </c>
      <c r="O153" s="86"/>
      <c r="P153" s="86"/>
      <c r="Q153" s="86"/>
      <c r="R153" s="86"/>
      <c r="S153" s="124"/>
      <c r="T153" s="95"/>
      <c r="U153" s="24"/>
      <c r="V153" s="25">
        <v>879</v>
      </c>
      <c r="W153" s="28"/>
      <c r="X153" s="28"/>
      <c r="Y153" s="28" t="s">
        <v>370</v>
      </c>
      <c r="Z153" s="28" t="s">
        <v>370</v>
      </c>
      <c r="AA153" s="28" t="s">
        <v>370</v>
      </c>
      <c r="AB153" s="57"/>
      <c r="AC153" s="106"/>
      <c r="AD153" s="104"/>
      <c r="AE153" s="55"/>
      <c r="AF153" s="50"/>
      <c r="AG153" s="113"/>
      <c r="AH153" s="24"/>
      <c r="AI153" s="25">
        <v>6344.5</v>
      </c>
      <c r="AJ153" s="28"/>
      <c r="AK153" s="28"/>
      <c r="AL153" s="28" t="s">
        <v>370</v>
      </c>
      <c r="AM153" s="28" t="s">
        <v>370</v>
      </c>
      <c r="AN153" s="28" t="s">
        <v>370</v>
      </c>
      <c r="AO153" s="57"/>
      <c r="AP153" s="80"/>
      <c r="AQ153" s="80"/>
      <c r="AR153" s="80"/>
      <c r="AS153" s="80"/>
      <c r="AT153" s="59"/>
      <c r="AV153" s="33">
        <v>35.862588000000002</v>
      </c>
      <c r="AW153" s="34">
        <v>-120.81361</v>
      </c>
    </row>
    <row r="154" spans="1:49" x14ac:dyDescent="0.2">
      <c r="A154" s="2">
        <v>122</v>
      </c>
      <c r="B154" s="9">
        <f t="shared" si="11"/>
        <v>139</v>
      </c>
      <c r="C154" s="10" t="s">
        <v>235</v>
      </c>
      <c r="D154" s="10" t="s">
        <v>236</v>
      </c>
      <c r="E154" s="55">
        <f t="shared" si="12"/>
        <v>618.92857142857144</v>
      </c>
      <c r="F154" s="52">
        <f t="shared" si="10"/>
        <v>671.5625</v>
      </c>
      <c r="G154" s="61">
        <f t="shared" si="13"/>
        <v>7366.136363636364</v>
      </c>
      <c r="I154" s="102">
        <v>460.5</v>
      </c>
      <c r="J154" s="88">
        <v>551</v>
      </c>
      <c r="K154" s="86">
        <v>365</v>
      </c>
      <c r="L154" s="86" t="s">
        <v>370</v>
      </c>
      <c r="M154" s="86">
        <v>967.5</v>
      </c>
      <c r="N154" s="86">
        <v>532.5</v>
      </c>
      <c r="O154" s="86">
        <v>742</v>
      </c>
      <c r="P154" s="86">
        <v>714</v>
      </c>
      <c r="Q154" s="86">
        <v>581</v>
      </c>
      <c r="R154" s="86">
        <v>714</v>
      </c>
      <c r="S154" s="124">
        <v>628</v>
      </c>
      <c r="T154" s="95">
        <v>702</v>
      </c>
      <c r="U154" s="24"/>
      <c r="V154" s="25">
        <v>610.5</v>
      </c>
      <c r="W154" s="28">
        <v>532</v>
      </c>
      <c r="X154" s="28">
        <v>774</v>
      </c>
      <c r="Y154" s="28" t="s">
        <v>370</v>
      </c>
      <c r="Z154" s="28">
        <v>686.5</v>
      </c>
      <c r="AA154" s="28">
        <v>718.5</v>
      </c>
      <c r="AB154" s="57">
        <v>707</v>
      </c>
      <c r="AC154" s="106">
        <v>681</v>
      </c>
      <c r="AD154" s="104">
        <v>663</v>
      </c>
      <c r="AE154" s="55">
        <v>808</v>
      </c>
      <c r="AF154" s="50">
        <v>791</v>
      </c>
      <c r="AG154" s="113">
        <v>773</v>
      </c>
      <c r="AH154" s="24"/>
      <c r="AI154" s="25">
        <v>6301</v>
      </c>
      <c r="AJ154" s="28">
        <v>5611</v>
      </c>
      <c r="AK154" s="28">
        <v>6609</v>
      </c>
      <c r="AL154" s="28" t="s">
        <v>370</v>
      </c>
      <c r="AM154" s="28">
        <v>6709</v>
      </c>
      <c r="AN154" s="28">
        <v>7553.5</v>
      </c>
      <c r="AO154" s="57">
        <v>7632</v>
      </c>
      <c r="AP154" s="80">
        <v>8034</v>
      </c>
      <c r="AQ154" s="80">
        <v>8232</v>
      </c>
      <c r="AR154" s="80">
        <v>8190</v>
      </c>
      <c r="AS154" s="80">
        <v>7998</v>
      </c>
      <c r="AT154" s="59">
        <v>8158</v>
      </c>
      <c r="AV154" s="33">
        <v>36.782370999999998</v>
      </c>
      <c r="AW154" s="34">
        <v>-121.734874</v>
      </c>
    </row>
    <row r="155" spans="1:49" x14ac:dyDescent="0.2">
      <c r="A155" s="2">
        <v>127</v>
      </c>
      <c r="B155" s="9">
        <f t="shared" si="11"/>
        <v>158</v>
      </c>
      <c r="C155" s="10" t="s">
        <v>129</v>
      </c>
      <c r="D155" s="10" t="s">
        <v>130</v>
      </c>
      <c r="E155" s="55">
        <f t="shared" si="12"/>
        <v>488.14285714285717</v>
      </c>
      <c r="F155" s="52">
        <f t="shared" si="10"/>
        <v>526.375</v>
      </c>
      <c r="G155" s="61">
        <f t="shared" si="13"/>
        <v>5392.7</v>
      </c>
      <c r="I155" s="102">
        <v>483</v>
      </c>
      <c r="J155" s="88">
        <v>529</v>
      </c>
      <c r="K155" s="86">
        <v>471</v>
      </c>
      <c r="L155" s="86" t="s">
        <v>370</v>
      </c>
      <c r="M155" s="86">
        <v>515</v>
      </c>
      <c r="N155" s="86">
        <v>507</v>
      </c>
      <c r="O155" s="86">
        <v>571</v>
      </c>
      <c r="P155" s="86">
        <v>341</v>
      </c>
      <c r="Q155" s="86">
        <v>432</v>
      </c>
      <c r="R155" s="86"/>
      <c r="S155" s="124">
        <v>508</v>
      </c>
      <c r="T155" s="95">
        <v>375</v>
      </c>
      <c r="U155" s="24"/>
      <c r="V155" s="25">
        <v>551</v>
      </c>
      <c r="W155" s="28">
        <v>586</v>
      </c>
      <c r="X155" s="28">
        <v>573</v>
      </c>
      <c r="Y155" s="28" t="s">
        <v>370</v>
      </c>
      <c r="Z155" s="28">
        <v>524</v>
      </c>
      <c r="AA155" s="28">
        <v>494</v>
      </c>
      <c r="AB155" s="57">
        <v>580</v>
      </c>
      <c r="AC155" s="106">
        <v>412</v>
      </c>
      <c r="AD155" s="104">
        <v>491</v>
      </c>
      <c r="AE155" s="55"/>
      <c r="AF155" s="50">
        <v>511</v>
      </c>
      <c r="AG155" s="113">
        <v>431</v>
      </c>
      <c r="AH155" s="24"/>
      <c r="AI155" s="25">
        <v>6410.5</v>
      </c>
      <c r="AJ155" s="28">
        <v>5867</v>
      </c>
      <c r="AK155" s="28">
        <v>5570</v>
      </c>
      <c r="AL155" s="28" t="s">
        <v>370</v>
      </c>
      <c r="AM155" s="28">
        <v>5338.5</v>
      </c>
      <c r="AN155" s="28">
        <v>5267</v>
      </c>
      <c r="AO155" s="57">
        <v>5180</v>
      </c>
      <c r="AP155" s="80">
        <v>4856</v>
      </c>
      <c r="AQ155" s="80">
        <v>5040</v>
      </c>
      <c r="AR155" s="80"/>
      <c r="AS155" s="80">
        <v>5270</v>
      </c>
      <c r="AT155" s="59">
        <v>5128</v>
      </c>
      <c r="AV155" s="33">
        <v>36.532102999999999</v>
      </c>
      <c r="AW155" s="34">
        <v>-121.74929</v>
      </c>
    </row>
    <row r="156" spans="1:49" x14ac:dyDescent="0.2">
      <c r="A156" s="2">
        <v>132</v>
      </c>
      <c r="B156" s="9">
        <f t="shared" si="11"/>
        <v>155</v>
      </c>
      <c r="C156" s="10" t="s">
        <v>122</v>
      </c>
      <c r="D156" s="10" t="s">
        <v>123</v>
      </c>
      <c r="E156" s="55">
        <f t="shared" si="12"/>
        <v>442.57142857142856</v>
      </c>
      <c r="F156" s="52">
        <f t="shared" si="10"/>
        <v>512.125</v>
      </c>
      <c r="G156" s="61">
        <f t="shared" si="13"/>
        <v>5782.681818181818</v>
      </c>
      <c r="I156" s="102">
        <v>480</v>
      </c>
      <c r="J156" s="88">
        <v>438</v>
      </c>
      <c r="K156" s="86">
        <v>318</v>
      </c>
      <c r="L156" s="86" t="s">
        <v>370</v>
      </c>
      <c r="M156" s="86">
        <v>465.5</v>
      </c>
      <c r="N156" s="86">
        <v>567.5</v>
      </c>
      <c r="O156" s="86">
        <v>449</v>
      </c>
      <c r="P156" s="86">
        <v>380</v>
      </c>
      <c r="Q156" s="86">
        <v>379</v>
      </c>
      <c r="R156" s="86">
        <v>458</v>
      </c>
      <c r="S156" s="124">
        <v>503</v>
      </c>
      <c r="T156" s="95">
        <v>474</v>
      </c>
      <c r="U156" s="24"/>
      <c r="V156" s="25">
        <v>554.5</v>
      </c>
      <c r="W156" s="28">
        <v>523</v>
      </c>
      <c r="X156" s="28">
        <v>512</v>
      </c>
      <c r="Y156" s="28" t="s">
        <v>370</v>
      </c>
      <c r="Z156" s="28">
        <v>490.5</v>
      </c>
      <c r="AA156" s="28">
        <v>508</v>
      </c>
      <c r="AB156" s="57">
        <v>510</v>
      </c>
      <c r="AC156" s="106">
        <v>525</v>
      </c>
      <c r="AD156" s="104">
        <v>474</v>
      </c>
      <c r="AE156" s="55">
        <v>509</v>
      </c>
      <c r="AF156" s="50">
        <v>603</v>
      </c>
      <c r="AG156" s="113">
        <v>530</v>
      </c>
      <c r="AH156" s="24"/>
      <c r="AI156" s="25">
        <v>5932</v>
      </c>
      <c r="AJ156" s="28">
        <v>5597</v>
      </c>
      <c r="AK156" s="28">
        <v>6176</v>
      </c>
      <c r="AL156" s="28" t="s">
        <v>370</v>
      </c>
      <c r="AM156" s="28">
        <v>5453</v>
      </c>
      <c r="AN156" s="28">
        <v>5526.5</v>
      </c>
      <c r="AO156" s="57">
        <v>5566</v>
      </c>
      <c r="AP156" s="80">
        <v>5357</v>
      </c>
      <c r="AQ156" s="80">
        <v>5636</v>
      </c>
      <c r="AR156" s="80">
        <v>5981</v>
      </c>
      <c r="AS156" s="80">
        <v>6193</v>
      </c>
      <c r="AT156" s="59">
        <v>6192</v>
      </c>
      <c r="AV156" s="33">
        <v>36.696719000000002</v>
      </c>
      <c r="AW156" s="34">
        <v>-121.613956</v>
      </c>
    </row>
    <row r="157" spans="1:49" x14ac:dyDescent="0.2">
      <c r="A157" s="2">
        <v>117</v>
      </c>
      <c r="B157" s="9">
        <f t="shared" si="11"/>
        <v>143</v>
      </c>
      <c r="C157" s="10" t="s">
        <v>73</v>
      </c>
      <c r="D157" s="10" t="s">
        <v>74</v>
      </c>
      <c r="E157" s="55">
        <f t="shared" si="12"/>
        <v>700.57142857142856</v>
      </c>
      <c r="F157" s="52">
        <f t="shared" si="10"/>
        <v>725.8125</v>
      </c>
      <c r="G157" s="61">
        <f t="shared" si="13"/>
        <v>7110.090909090909</v>
      </c>
      <c r="I157" s="102">
        <v>911</v>
      </c>
      <c r="J157" s="88">
        <v>868</v>
      </c>
      <c r="K157" s="86">
        <v>412</v>
      </c>
      <c r="L157" s="86" t="s">
        <v>370</v>
      </c>
      <c r="M157" s="86">
        <v>788.5</v>
      </c>
      <c r="N157" s="86">
        <v>724.5</v>
      </c>
      <c r="O157" s="86">
        <v>680</v>
      </c>
      <c r="P157" s="86">
        <v>520</v>
      </c>
      <c r="Q157" s="86">
        <v>630</v>
      </c>
      <c r="R157" s="86">
        <v>620</v>
      </c>
      <c r="S157" s="124">
        <v>656</v>
      </c>
      <c r="T157" s="95">
        <v>946</v>
      </c>
      <c r="U157" s="24"/>
      <c r="V157" s="25">
        <v>716</v>
      </c>
      <c r="W157" s="28">
        <v>675</v>
      </c>
      <c r="X157" s="28">
        <v>737</v>
      </c>
      <c r="Y157" s="28" t="s">
        <v>370</v>
      </c>
      <c r="Z157" s="28">
        <v>717</v>
      </c>
      <c r="AA157" s="28">
        <v>685.5</v>
      </c>
      <c r="AB157" s="57">
        <v>711</v>
      </c>
      <c r="AC157" s="106">
        <v>768</v>
      </c>
      <c r="AD157" s="104">
        <v>797</v>
      </c>
      <c r="AE157" s="55">
        <v>685</v>
      </c>
      <c r="AF157" s="50">
        <v>624</v>
      </c>
      <c r="AG157" s="113">
        <v>790</v>
      </c>
      <c r="AH157" s="24"/>
      <c r="AI157" s="25">
        <v>7234</v>
      </c>
      <c r="AJ157" s="28">
        <v>7182</v>
      </c>
      <c r="AK157" s="28">
        <v>3276</v>
      </c>
      <c r="AL157" s="28" t="s">
        <v>370</v>
      </c>
      <c r="AM157" s="28">
        <v>7628.5</v>
      </c>
      <c r="AN157" s="28">
        <v>6895.5</v>
      </c>
      <c r="AO157" s="57">
        <v>7607</v>
      </c>
      <c r="AP157" s="80">
        <v>7243</v>
      </c>
      <c r="AQ157" s="80">
        <v>7491</v>
      </c>
      <c r="AR157" s="80">
        <v>7819</v>
      </c>
      <c r="AS157" s="80">
        <v>7664</v>
      </c>
      <c r="AT157" s="59">
        <v>8171</v>
      </c>
      <c r="AV157" s="33">
        <v>36.732740999999997</v>
      </c>
      <c r="AW157" s="34">
        <v>-121.65102899999999</v>
      </c>
    </row>
    <row r="158" spans="1:49" x14ac:dyDescent="0.2">
      <c r="A158" s="2">
        <v>128</v>
      </c>
      <c r="B158" s="9">
        <f t="shared" si="11"/>
        <v>157</v>
      </c>
      <c r="C158" s="10" t="s">
        <v>133</v>
      </c>
      <c r="D158" s="10" t="s">
        <v>135</v>
      </c>
      <c r="E158" s="55">
        <f t="shared" si="12"/>
        <v>458.5</v>
      </c>
      <c r="F158" s="52">
        <f t="shared" si="10"/>
        <v>490.77777777777777</v>
      </c>
      <c r="G158" s="61">
        <f t="shared" si="13"/>
        <v>5473.375</v>
      </c>
      <c r="I158" s="102">
        <v>540</v>
      </c>
      <c r="J158" s="88">
        <v>519</v>
      </c>
      <c r="K158" s="86">
        <v>350</v>
      </c>
      <c r="L158" s="86">
        <v>368.5</v>
      </c>
      <c r="M158" s="86">
        <v>457</v>
      </c>
      <c r="N158" s="86">
        <v>611.5</v>
      </c>
      <c r="O158" s="86">
        <v>400</v>
      </c>
      <c r="P158" s="86">
        <v>422</v>
      </c>
      <c r="Q158" s="86">
        <v>372</v>
      </c>
      <c r="R158" s="86">
        <v>394</v>
      </c>
      <c r="S158" s="124">
        <v>369</v>
      </c>
      <c r="T158" s="95">
        <v>483</v>
      </c>
      <c r="U158" s="24"/>
      <c r="V158" s="25">
        <v>583</v>
      </c>
      <c r="W158" s="28">
        <v>570</v>
      </c>
      <c r="X158" s="28">
        <v>455</v>
      </c>
      <c r="Y158" s="28">
        <v>475</v>
      </c>
      <c r="Z158" s="28">
        <v>513</v>
      </c>
      <c r="AA158" s="28">
        <v>476</v>
      </c>
      <c r="AB158" s="57">
        <v>425</v>
      </c>
      <c r="AC158" s="106">
        <v>463</v>
      </c>
      <c r="AD158" s="104">
        <v>457</v>
      </c>
      <c r="AE158" s="55">
        <v>428</v>
      </c>
      <c r="AF158" s="50">
        <v>488</v>
      </c>
      <c r="AG158" s="113">
        <v>461</v>
      </c>
      <c r="AH158" s="24"/>
      <c r="AI158" s="25">
        <v>7019.5</v>
      </c>
      <c r="AJ158" s="28">
        <v>7060</v>
      </c>
      <c r="AK158" s="28">
        <v>2824</v>
      </c>
      <c r="AL158" s="28">
        <v>5748</v>
      </c>
      <c r="AM158" s="28">
        <v>5872.5</v>
      </c>
      <c r="AN158" s="28">
        <v>5190.5</v>
      </c>
      <c r="AO158" s="57">
        <v>5197</v>
      </c>
      <c r="AP158" s="80">
        <v>5432</v>
      </c>
      <c r="AQ158" s="80">
        <v>5185</v>
      </c>
      <c r="AR158" s="80">
        <v>5333</v>
      </c>
      <c r="AS158" s="80">
        <v>5233</v>
      </c>
      <c r="AT158" s="59">
        <v>5586</v>
      </c>
      <c r="AV158" s="33">
        <v>36.625036000000001</v>
      </c>
      <c r="AW158" s="34">
        <v>-121.92613900000001</v>
      </c>
    </row>
    <row r="159" spans="1:49" x14ac:dyDescent="0.2">
      <c r="A159" s="2">
        <v>119</v>
      </c>
      <c r="B159" s="9">
        <f t="shared" si="11"/>
        <v>151</v>
      </c>
      <c r="C159" s="10" t="s">
        <v>185</v>
      </c>
      <c r="D159" s="10" t="s">
        <v>296</v>
      </c>
      <c r="E159" s="55">
        <f t="shared" si="12"/>
        <v>577.92857142857144</v>
      </c>
      <c r="F159" s="52">
        <f t="shared" si="10"/>
        <v>586.4375</v>
      </c>
      <c r="G159" s="61">
        <f t="shared" si="13"/>
        <v>6467.409090909091</v>
      </c>
      <c r="I159" s="102">
        <v>816</v>
      </c>
      <c r="J159" s="88">
        <v>601</v>
      </c>
      <c r="K159" s="86">
        <v>315</v>
      </c>
      <c r="L159" s="86" t="s">
        <v>370</v>
      </c>
      <c r="M159" s="86">
        <v>625</v>
      </c>
      <c r="N159" s="86">
        <v>475.5</v>
      </c>
      <c r="O159" s="86">
        <v>689</v>
      </c>
      <c r="P159" s="86">
        <v>524</v>
      </c>
      <c r="Q159" s="86">
        <v>569</v>
      </c>
      <c r="R159" s="86">
        <v>548</v>
      </c>
      <c r="S159" s="124">
        <v>520</v>
      </c>
      <c r="T159" s="95">
        <v>523</v>
      </c>
      <c r="U159" s="24"/>
      <c r="V159" s="25">
        <v>742</v>
      </c>
      <c r="W159" s="28">
        <v>477</v>
      </c>
      <c r="X159" s="28">
        <v>360</v>
      </c>
      <c r="Y159" s="28" t="s">
        <v>370</v>
      </c>
      <c r="Z159" s="28">
        <v>706.5</v>
      </c>
      <c r="AA159" s="28">
        <v>549</v>
      </c>
      <c r="AB159" s="57">
        <v>614</v>
      </c>
      <c r="AC159" s="106">
        <v>690</v>
      </c>
      <c r="AD159" s="104">
        <v>553</v>
      </c>
      <c r="AE159" s="55">
        <v>674</v>
      </c>
      <c r="AF159" s="50">
        <v>644</v>
      </c>
      <c r="AG159" s="113">
        <v>490</v>
      </c>
      <c r="AH159" s="24"/>
      <c r="AI159" s="25">
        <v>7885</v>
      </c>
      <c r="AJ159" s="28">
        <v>4701</v>
      </c>
      <c r="AK159" s="28">
        <v>3908</v>
      </c>
      <c r="AL159" s="28" t="s">
        <v>370</v>
      </c>
      <c r="AM159" s="28">
        <v>7975.5</v>
      </c>
      <c r="AN159" s="28">
        <v>7079</v>
      </c>
      <c r="AO159" s="57">
        <v>6787</v>
      </c>
      <c r="AP159" s="80">
        <v>6451</v>
      </c>
      <c r="AQ159" s="80">
        <v>6442</v>
      </c>
      <c r="AR159" s="80">
        <v>6437</v>
      </c>
      <c r="AS159" s="80">
        <v>6641</v>
      </c>
      <c r="AT159" s="59">
        <v>6835</v>
      </c>
      <c r="AV159" s="33">
        <v>36.650427999999998</v>
      </c>
      <c r="AW159" s="34">
        <v>-121.803256</v>
      </c>
    </row>
    <row r="160" spans="1:49" x14ac:dyDescent="0.2">
      <c r="A160" s="2">
        <v>131</v>
      </c>
      <c r="B160" s="9">
        <f t="shared" si="11"/>
        <v>167</v>
      </c>
      <c r="C160" s="10" t="s">
        <v>185</v>
      </c>
      <c r="D160" s="10" t="s">
        <v>189</v>
      </c>
      <c r="E160" s="55">
        <f t="shared" si="12"/>
        <v>521.57142857142856</v>
      </c>
      <c r="F160" s="52">
        <f t="shared" si="10"/>
        <v>469.8125</v>
      </c>
      <c r="G160" s="61">
        <f t="shared" si="13"/>
        <v>4787.454545454545</v>
      </c>
      <c r="I160" s="102">
        <v>784</v>
      </c>
      <c r="J160" s="88">
        <v>793</v>
      </c>
      <c r="K160" s="86">
        <v>445</v>
      </c>
      <c r="L160" s="86" t="s">
        <v>370</v>
      </c>
      <c r="M160" s="86">
        <v>503.5</v>
      </c>
      <c r="N160" s="86">
        <v>351.5</v>
      </c>
      <c r="O160" s="86">
        <v>399</v>
      </c>
      <c r="P160" s="86">
        <v>375</v>
      </c>
      <c r="Q160" s="86">
        <v>497</v>
      </c>
      <c r="R160" s="86">
        <v>501</v>
      </c>
      <c r="S160" s="124">
        <v>303</v>
      </c>
      <c r="T160" s="95">
        <v>381</v>
      </c>
      <c r="U160" s="24"/>
      <c r="V160" s="25">
        <v>748.5</v>
      </c>
      <c r="W160" s="28">
        <v>477</v>
      </c>
      <c r="X160" s="28">
        <v>447</v>
      </c>
      <c r="Y160" s="28" t="s">
        <v>370</v>
      </c>
      <c r="Z160" s="28">
        <v>467.5</v>
      </c>
      <c r="AA160" s="28">
        <v>378.5</v>
      </c>
      <c r="AB160" s="57">
        <v>391</v>
      </c>
      <c r="AC160" s="106">
        <v>378</v>
      </c>
      <c r="AD160" s="104">
        <v>471</v>
      </c>
      <c r="AE160" s="55">
        <v>396</v>
      </c>
      <c r="AF160" s="50">
        <v>361</v>
      </c>
      <c r="AG160" s="113">
        <v>402</v>
      </c>
      <c r="AH160" s="24"/>
      <c r="AI160" s="25">
        <v>6281.5</v>
      </c>
      <c r="AJ160" s="28">
        <v>5341</v>
      </c>
      <c r="AK160" s="28">
        <v>4762</v>
      </c>
      <c r="AL160" s="28" t="s">
        <v>370</v>
      </c>
      <c r="AM160" s="28">
        <v>4580.5</v>
      </c>
      <c r="AN160" s="28">
        <v>4625</v>
      </c>
      <c r="AO160" s="57">
        <v>4183</v>
      </c>
      <c r="AP160" s="80">
        <v>4185</v>
      </c>
      <c r="AQ160" s="80">
        <v>4622</v>
      </c>
      <c r="AR160" s="80">
        <v>4501</v>
      </c>
      <c r="AS160" s="80">
        <v>4637</v>
      </c>
      <c r="AT160" s="59">
        <v>4944</v>
      </c>
      <c r="AV160" s="33">
        <v>36.592224000000002</v>
      </c>
      <c r="AW160" s="34">
        <v>-121.831706</v>
      </c>
    </row>
    <row r="161" spans="1:49" x14ac:dyDescent="0.2">
      <c r="A161" s="2">
        <v>111</v>
      </c>
      <c r="B161" s="9">
        <f t="shared" si="11"/>
        <v>164</v>
      </c>
      <c r="C161" s="10" t="s">
        <v>64</v>
      </c>
      <c r="D161" s="10" t="s">
        <v>66</v>
      </c>
      <c r="E161" s="55">
        <f t="shared" si="12"/>
        <v>520.3125</v>
      </c>
      <c r="F161" s="52">
        <f t="shared" ref="F161:F192" si="14">IF(AND(ISBLANK(V161),ISBLANK(W161),ISBLANK(X161),ISBLANK(Y161),ISBLANK(Z161),ISBLANK(AA161),ISBLANK(AB161),ISBLANK(AC161)),0,AVERAGE(V161:AD161))</f>
        <v>569.88888888888891</v>
      </c>
      <c r="G161" s="61">
        <f t="shared" si="13"/>
        <v>4930.291666666667</v>
      </c>
      <c r="I161" s="102">
        <v>574</v>
      </c>
      <c r="J161" s="88">
        <v>663</v>
      </c>
      <c r="K161" s="86">
        <v>456</v>
      </c>
      <c r="L161" s="86">
        <v>540</v>
      </c>
      <c r="M161" s="86">
        <v>504.5</v>
      </c>
      <c r="N161" s="86">
        <v>373</v>
      </c>
      <c r="O161" s="86">
        <v>682</v>
      </c>
      <c r="P161" s="86">
        <v>370</v>
      </c>
      <c r="Q161" s="86">
        <v>373</v>
      </c>
      <c r="R161" s="86">
        <v>503</v>
      </c>
      <c r="S161" s="124">
        <v>587</v>
      </c>
      <c r="T161" s="95">
        <v>534</v>
      </c>
      <c r="U161" s="24"/>
      <c r="V161" s="25">
        <v>669</v>
      </c>
      <c r="W161" s="28">
        <v>721</v>
      </c>
      <c r="X161" s="28">
        <v>570</v>
      </c>
      <c r="Y161" s="28">
        <v>631</v>
      </c>
      <c r="Z161" s="28">
        <v>531.5</v>
      </c>
      <c r="AA161" s="28">
        <v>383.5</v>
      </c>
      <c r="AB161" s="57">
        <v>715</v>
      </c>
      <c r="AC161" s="106">
        <v>477</v>
      </c>
      <c r="AD161" s="104">
        <v>431</v>
      </c>
      <c r="AE161" s="55">
        <v>538</v>
      </c>
      <c r="AF161" s="50">
        <v>558</v>
      </c>
      <c r="AG161" s="113">
        <v>601</v>
      </c>
      <c r="AH161" s="24"/>
      <c r="AI161" s="25">
        <v>7078</v>
      </c>
      <c r="AJ161" s="28">
        <v>6195</v>
      </c>
      <c r="AK161" s="28">
        <v>2373</v>
      </c>
      <c r="AL161" s="28">
        <v>5340.5</v>
      </c>
      <c r="AM161" s="28">
        <v>4930</v>
      </c>
      <c r="AN161" s="28">
        <v>4367</v>
      </c>
      <c r="AO161" s="57">
        <v>4616</v>
      </c>
      <c r="AP161" s="80">
        <v>4823</v>
      </c>
      <c r="AQ161" s="80">
        <v>4847</v>
      </c>
      <c r="AR161" s="80">
        <v>4769</v>
      </c>
      <c r="AS161" s="80">
        <v>4793</v>
      </c>
      <c r="AT161" s="59">
        <v>5032</v>
      </c>
      <c r="AV161" s="33">
        <v>36.645493000000002</v>
      </c>
      <c r="AW161" s="34">
        <v>-121.71765499999999</v>
      </c>
    </row>
    <row r="162" spans="1:49" x14ac:dyDescent="0.2">
      <c r="A162" s="2">
        <v>123</v>
      </c>
      <c r="B162" s="9">
        <f t="shared" si="11"/>
        <v>162</v>
      </c>
      <c r="C162" s="10" t="s">
        <v>307</v>
      </c>
      <c r="D162" s="10" t="s">
        <v>308</v>
      </c>
      <c r="E162" s="55">
        <f t="shared" si="12"/>
        <v>562.92857142857144</v>
      </c>
      <c r="F162" s="52">
        <f t="shared" si="14"/>
        <v>518.875</v>
      </c>
      <c r="G162" s="61">
        <f t="shared" si="13"/>
        <v>5260.318181818182</v>
      </c>
      <c r="I162" s="102">
        <v>597</v>
      </c>
      <c r="J162" s="88">
        <v>709</v>
      </c>
      <c r="K162" s="86">
        <v>663</v>
      </c>
      <c r="L162" s="86" t="s">
        <v>370</v>
      </c>
      <c r="M162" s="86">
        <v>716</v>
      </c>
      <c r="N162" s="86">
        <v>413.5</v>
      </c>
      <c r="O162" s="86">
        <v>477</v>
      </c>
      <c r="P162" s="86">
        <v>365</v>
      </c>
      <c r="Q162" s="86">
        <v>416</v>
      </c>
      <c r="R162" s="86">
        <v>424</v>
      </c>
      <c r="S162" s="124">
        <v>686</v>
      </c>
      <c r="T162" s="95">
        <v>458</v>
      </c>
      <c r="U162" s="24"/>
      <c r="V162" s="25">
        <v>625.5</v>
      </c>
      <c r="W162" s="28">
        <v>535</v>
      </c>
      <c r="X162" s="28">
        <v>491</v>
      </c>
      <c r="Y162" s="28" t="s">
        <v>370</v>
      </c>
      <c r="Z162" s="28">
        <v>630.5</v>
      </c>
      <c r="AA162" s="28">
        <v>487</v>
      </c>
      <c r="AB162" s="57">
        <v>466</v>
      </c>
      <c r="AC162" s="106">
        <v>436</v>
      </c>
      <c r="AD162" s="104">
        <v>480</v>
      </c>
      <c r="AE162" s="55">
        <v>448</v>
      </c>
      <c r="AF162" s="50">
        <v>597</v>
      </c>
      <c r="AG162" s="113">
        <v>492</v>
      </c>
      <c r="AH162" s="24"/>
      <c r="AI162" s="25">
        <v>5994.5</v>
      </c>
      <c r="AJ162" s="28">
        <v>3778</v>
      </c>
      <c r="AK162" s="28">
        <v>5564</v>
      </c>
      <c r="AL162" s="28" t="s">
        <v>370</v>
      </c>
      <c r="AM162" s="28">
        <v>5050</v>
      </c>
      <c r="AN162" s="28">
        <v>4942</v>
      </c>
      <c r="AO162" s="57">
        <v>5224</v>
      </c>
      <c r="AP162" s="80">
        <v>4985</v>
      </c>
      <c r="AQ162" s="80">
        <v>5444</v>
      </c>
      <c r="AR162" s="80">
        <v>5473</v>
      </c>
      <c r="AS162" s="80">
        <v>5510</v>
      </c>
      <c r="AT162" s="59">
        <v>5899</v>
      </c>
      <c r="AV162" s="33">
        <v>36.660167000000001</v>
      </c>
      <c r="AW162" s="34">
        <v>-121.59010499999999</v>
      </c>
    </row>
    <row r="163" spans="1:49" x14ac:dyDescent="0.2">
      <c r="A163" s="2">
        <v>129</v>
      </c>
      <c r="B163" s="9">
        <f t="shared" si="11"/>
        <v>156</v>
      </c>
      <c r="C163" s="10" t="s">
        <v>64</v>
      </c>
      <c r="D163" s="10" t="s">
        <v>349</v>
      </c>
      <c r="E163" s="55">
        <f t="shared" si="12"/>
        <v>579.25</v>
      </c>
      <c r="F163" s="52">
        <f t="shared" si="14"/>
        <v>625.11111111111109</v>
      </c>
      <c r="G163" s="61">
        <f t="shared" si="13"/>
        <v>5575.166666666667</v>
      </c>
      <c r="I163" s="102">
        <v>646.5</v>
      </c>
      <c r="J163" s="88">
        <v>580</v>
      </c>
      <c r="K163" s="86">
        <v>542</v>
      </c>
      <c r="L163" s="86">
        <v>470</v>
      </c>
      <c r="M163" s="86">
        <v>530.5</v>
      </c>
      <c r="N163" s="86">
        <v>598</v>
      </c>
      <c r="O163" s="86">
        <v>515</v>
      </c>
      <c r="P163" s="86">
        <v>752</v>
      </c>
      <c r="Q163" s="86">
        <v>480</v>
      </c>
      <c r="R163" s="86">
        <v>394</v>
      </c>
      <c r="S163" s="124"/>
      <c r="T163" s="95"/>
      <c r="U163" s="24"/>
      <c r="V163" s="25">
        <v>694</v>
      </c>
      <c r="W163" s="28">
        <v>661</v>
      </c>
      <c r="X163" s="28">
        <v>648</v>
      </c>
      <c r="Y163" s="28">
        <v>577.5</v>
      </c>
      <c r="Z163" s="28">
        <v>562</v>
      </c>
      <c r="AA163" s="28">
        <v>624.5</v>
      </c>
      <c r="AB163" s="57">
        <v>560</v>
      </c>
      <c r="AC163" s="106">
        <v>789</v>
      </c>
      <c r="AD163" s="104">
        <v>510</v>
      </c>
      <c r="AE163" s="55"/>
      <c r="AF163" s="50"/>
      <c r="AG163" s="113"/>
      <c r="AH163" s="24"/>
      <c r="AI163" s="25">
        <v>6687</v>
      </c>
      <c r="AJ163" s="28">
        <v>5800</v>
      </c>
      <c r="AK163" s="28">
        <v>2756</v>
      </c>
      <c r="AL163" s="28">
        <v>5684.5</v>
      </c>
      <c r="AM163" s="28">
        <v>5252.5</v>
      </c>
      <c r="AN163" s="28">
        <v>5896.5</v>
      </c>
      <c r="AO163" s="57">
        <v>5933</v>
      </c>
      <c r="AP163" s="80">
        <v>6224</v>
      </c>
      <c r="AQ163" s="80">
        <v>5943</v>
      </c>
      <c r="AR163" s="80"/>
      <c r="AS163" s="80"/>
      <c r="AT163" s="59"/>
      <c r="AV163" s="33">
        <v>36.664977</v>
      </c>
      <c r="AW163" s="34">
        <v>-121.752634</v>
      </c>
    </row>
    <row r="164" spans="1:49" x14ac:dyDescent="0.2">
      <c r="A164" s="2" t="s">
        <v>370</v>
      </c>
      <c r="B164" s="9">
        <f t="shared" si="11"/>
        <v>165</v>
      </c>
      <c r="C164" s="10" t="s">
        <v>202</v>
      </c>
      <c r="D164" s="10" t="s">
        <v>209</v>
      </c>
      <c r="E164" s="55">
        <f t="shared" si="12"/>
        <v>311</v>
      </c>
      <c r="F164" s="52">
        <f t="shared" si="14"/>
        <v>347</v>
      </c>
      <c r="G164" s="61">
        <f t="shared" si="13"/>
        <v>4920.5</v>
      </c>
      <c r="I164" s="102">
        <v>311</v>
      </c>
      <c r="J164" s="88"/>
      <c r="K164" s="86"/>
      <c r="L164" s="86" t="s">
        <v>370</v>
      </c>
      <c r="M164" s="86" t="s">
        <v>370</v>
      </c>
      <c r="N164" s="86" t="s">
        <v>370</v>
      </c>
      <c r="O164" s="86"/>
      <c r="P164" s="86"/>
      <c r="Q164" s="86"/>
      <c r="R164" s="86"/>
      <c r="S164" s="124"/>
      <c r="T164" s="95"/>
      <c r="U164" s="24"/>
      <c r="V164" s="25">
        <v>347</v>
      </c>
      <c r="W164" s="28"/>
      <c r="X164" s="28"/>
      <c r="Y164" s="28" t="s">
        <v>370</v>
      </c>
      <c r="Z164" s="28" t="s">
        <v>370</v>
      </c>
      <c r="AA164" s="28" t="s">
        <v>370</v>
      </c>
      <c r="AB164" s="57"/>
      <c r="AC164" s="106"/>
      <c r="AD164" s="104"/>
      <c r="AE164" s="55"/>
      <c r="AF164" s="50"/>
      <c r="AG164" s="113"/>
      <c r="AH164" s="24"/>
      <c r="AI164" s="25">
        <v>4920.5</v>
      </c>
      <c r="AJ164" s="28"/>
      <c r="AK164" s="28"/>
      <c r="AL164" s="28" t="s">
        <v>370</v>
      </c>
      <c r="AM164" s="28" t="s">
        <v>370</v>
      </c>
      <c r="AN164" s="28" t="s">
        <v>370</v>
      </c>
      <c r="AO164" s="57"/>
      <c r="AP164" s="80"/>
      <c r="AQ164" s="80"/>
      <c r="AR164" s="80"/>
      <c r="AS164" s="80"/>
      <c r="AT164" s="59"/>
      <c r="AV164" s="33">
        <v>35.645009000000002</v>
      </c>
      <c r="AW164" s="34">
        <v>-121.18874099999999</v>
      </c>
    </row>
    <row r="165" spans="1:49" x14ac:dyDescent="0.2">
      <c r="A165" s="2">
        <v>130</v>
      </c>
      <c r="B165" s="9">
        <f t="shared" si="11"/>
        <v>159</v>
      </c>
      <c r="C165" s="10" t="s">
        <v>53</v>
      </c>
      <c r="D165" s="10" t="s">
        <v>259</v>
      </c>
      <c r="E165" s="55">
        <f t="shared" si="12"/>
        <v>503.92857142857144</v>
      </c>
      <c r="F165" s="52">
        <f t="shared" si="14"/>
        <v>590.75</v>
      </c>
      <c r="G165" s="61">
        <f t="shared" si="13"/>
        <v>5349.272727272727</v>
      </c>
      <c r="I165" s="102">
        <v>642.5</v>
      </c>
      <c r="J165" s="88">
        <v>423</v>
      </c>
      <c r="K165" s="86">
        <v>444</v>
      </c>
      <c r="L165" s="86" t="s">
        <v>370</v>
      </c>
      <c r="M165" s="86">
        <v>465</v>
      </c>
      <c r="N165" s="86">
        <v>583</v>
      </c>
      <c r="O165" s="86">
        <v>480</v>
      </c>
      <c r="P165" s="86">
        <v>490</v>
      </c>
      <c r="Q165" s="86">
        <v>433</v>
      </c>
      <c r="R165" s="86">
        <v>438</v>
      </c>
      <c r="S165" s="124">
        <v>523</v>
      </c>
      <c r="T165" s="95">
        <v>448</v>
      </c>
      <c r="U165" s="24"/>
      <c r="V165" s="25">
        <v>843.5</v>
      </c>
      <c r="W165" s="28">
        <v>548</v>
      </c>
      <c r="X165" s="28">
        <v>527</v>
      </c>
      <c r="Y165" s="28" t="s">
        <v>370</v>
      </c>
      <c r="Z165" s="28">
        <v>499.5</v>
      </c>
      <c r="AA165" s="28">
        <v>525</v>
      </c>
      <c r="AB165" s="57">
        <v>636</v>
      </c>
      <c r="AC165" s="106">
        <v>562</v>
      </c>
      <c r="AD165" s="104">
        <v>585</v>
      </c>
      <c r="AE165" s="55">
        <v>592</v>
      </c>
      <c r="AF165" s="50">
        <v>701</v>
      </c>
      <c r="AG165" s="113">
        <v>473</v>
      </c>
      <c r="AH165" s="24"/>
      <c r="AI165" s="25">
        <v>7050</v>
      </c>
      <c r="AJ165" s="28">
        <v>5045</v>
      </c>
      <c r="AK165" s="28">
        <v>2223</v>
      </c>
      <c r="AL165" s="28" t="s">
        <v>370</v>
      </c>
      <c r="AM165" s="28">
        <v>4669.5</v>
      </c>
      <c r="AN165" s="28">
        <v>5226.5</v>
      </c>
      <c r="AO165" s="57">
        <v>5772</v>
      </c>
      <c r="AP165" s="80">
        <v>5495</v>
      </c>
      <c r="AQ165" s="80">
        <v>5961</v>
      </c>
      <c r="AR165" s="80">
        <v>5820</v>
      </c>
      <c r="AS165" s="80">
        <v>5942</v>
      </c>
      <c r="AT165" s="59">
        <v>5638</v>
      </c>
      <c r="AV165" s="33">
        <v>36.596969000000001</v>
      </c>
      <c r="AW165" s="34">
        <v>-121.885358</v>
      </c>
    </row>
    <row r="166" spans="1:49" x14ac:dyDescent="0.2">
      <c r="A166" s="2">
        <v>134</v>
      </c>
      <c r="B166" s="9">
        <f t="shared" si="11"/>
        <v>160</v>
      </c>
      <c r="C166" s="10" t="s">
        <v>337</v>
      </c>
      <c r="D166" s="10" t="s">
        <v>338</v>
      </c>
      <c r="E166" s="55">
        <f t="shared" si="12"/>
        <v>464.28571428571428</v>
      </c>
      <c r="F166" s="52">
        <f t="shared" si="14"/>
        <v>457.0625</v>
      </c>
      <c r="G166" s="61">
        <f t="shared" si="13"/>
        <v>5335.590909090909</v>
      </c>
      <c r="I166" s="102">
        <v>529</v>
      </c>
      <c r="J166" s="88">
        <v>575</v>
      </c>
      <c r="K166" s="86">
        <v>359</v>
      </c>
      <c r="L166" s="86" t="s">
        <v>370</v>
      </c>
      <c r="M166" s="86">
        <v>460.5</v>
      </c>
      <c r="N166" s="86">
        <v>477.5</v>
      </c>
      <c r="O166" s="86">
        <v>457</v>
      </c>
      <c r="P166" s="86">
        <v>392</v>
      </c>
      <c r="Q166" s="86">
        <v>515</v>
      </c>
      <c r="R166" s="86">
        <v>453</v>
      </c>
      <c r="S166" s="124">
        <v>471</v>
      </c>
      <c r="T166" s="95">
        <v>510</v>
      </c>
      <c r="U166" s="24"/>
      <c r="V166" s="25">
        <v>567</v>
      </c>
      <c r="W166" s="28">
        <v>422</v>
      </c>
      <c r="X166" s="28">
        <v>340</v>
      </c>
      <c r="Y166" s="28" t="s">
        <v>370</v>
      </c>
      <c r="Z166" s="28">
        <v>459.5</v>
      </c>
      <c r="AA166" s="28">
        <v>410</v>
      </c>
      <c r="AB166" s="57">
        <v>476</v>
      </c>
      <c r="AC166" s="106">
        <v>444</v>
      </c>
      <c r="AD166" s="104">
        <v>538</v>
      </c>
      <c r="AE166" s="55">
        <v>562</v>
      </c>
      <c r="AF166" s="50">
        <v>505</v>
      </c>
      <c r="AG166" s="113">
        <v>750</v>
      </c>
      <c r="AH166" s="24"/>
      <c r="AI166" s="25">
        <v>5441</v>
      </c>
      <c r="AJ166" s="28">
        <v>4761</v>
      </c>
      <c r="AK166" s="28">
        <v>3937</v>
      </c>
      <c r="AL166" s="28" t="s">
        <v>370</v>
      </c>
      <c r="AM166" s="28">
        <v>5010.5</v>
      </c>
      <c r="AN166" s="28">
        <v>4924</v>
      </c>
      <c r="AO166" s="57">
        <v>5549</v>
      </c>
      <c r="AP166" s="80">
        <v>5287</v>
      </c>
      <c r="AQ166" s="80">
        <v>5672</v>
      </c>
      <c r="AR166" s="80">
        <v>5915</v>
      </c>
      <c r="AS166" s="80">
        <v>6144</v>
      </c>
      <c r="AT166" s="59">
        <v>6051</v>
      </c>
      <c r="AV166" s="33">
        <v>36.670234999999998</v>
      </c>
      <c r="AW166" s="34">
        <v>-121.79235300000001</v>
      </c>
    </row>
    <row r="167" spans="1:49" x14ac:dyDescent="0.2">
      <c r="A167" s="2">
        <v>137</v>
      </c>
      <c r="B167" s="9">
        <f t="shared" si="11"/>
        <v>169</v>
      </c>
      <c r="C167" s="10" t="s">
        <v>244</v>
      </c>
      <c r="D167" s="10" t="s">
        <v>245</v>
      </c>
      <c r="E167" s="55">
        <f t="shared" si="12"/>
        <v>393.07142857142856</v>
      </c>
      <c r="F167" s="52">
        <f t="shared" si="14"/>
        <v>382.8125</v>
      </c>
      <c r="G167" s="61">
        <f t="shared" si="13"/>
        <v>4335.363636363636</v>
      </c>
      <c r="I167" s="102">
        <v>485</v>
      </c>
      <c r="J167" s="88">
        <v>365</v>
      </c>
      <c r="K167" s="86">
        <v>341</v>
      </c>
      <c r="L167" s="86" t="s">
        <v>370</v>
      </c>
      <c r="M167" s="86">
        <v>351.5</v>
      </c>
      <c r="N167" s="86">
        <v>551</v>
      </c>
      <c r="O167" s="86">
        <v>369</v>
      </c>
      <c r="P167" s="86">
        <v>289</v>
      </c>
      <c r="Q167" s="86">
        <v>311</v>
      </c>
      <c r="R167" s="86">
        <v>362</v>
      </c>
      <c r="S167" s="124">
        <v>315</v>
      </c>
      <c r="T167" s="95">
        <v>427</v>
      </c>
      <c r="U167" s="24"/>
      <c r="V167" s="25">
        <v>445.5</v>
      </c>
      <c r="W167" s="28">
        <v>401</v>
      </c>
      <c r="X167" s="28">
        <v>372</v>
      </c>
      <c r="Y167" s="28" t="s">
        <v>370</v>
      </c>
      <c r="Z167" s="28">
        <v>396.5</v>
      </c>
      <c r="AA167" s="28">
        <v>400.5</v>
      </c>
      <c r="AB167" s="57">
        <v>340</v>
      </c>
      <c r="AC167" s="106">
        <v>358</v>
      </c>
      <c r="AD167" s="104">
        <v>349</v>
      </c>
      <c r="AE167" s="55">
        <v>498</v>
      </c>
      <c r="AF167" s="50">
        <v>347</v>
      </c>
      <c r="AG167" s="113">
        <v>373</v>
      </c>
      <c r="AH167" s="24"/>
      <c r="AI167" s="25">
        <v>5433</v>
      </c>
      <c r="AJ167" s="28">
        <v>4284</v>
      </c>
      <c r="AK167" s="28">
        <v>4116</v>
      </c>
      <c r="AL167" s="28" t="s">
        <v>370</v>
      </c>
      <c r="AM167" s="28">
        <v>3861</v>
      </c>
      <c r="AN167" s="28">
        <v>3877</v>
      </c>
      <c r="AO167" s="57">
        <v>3781</v>
      </c>
      <c r="AP167" s="80">
        <v>3974</v>
      </c>
      <c r="AQ167" s="80">
        <v>4298</v>
      </c>
      <c r="AR167" s="80">
        <v>4544</v>
      </c>
      <c r="AS167" s="80">
        <v>4674</v>
      </c>
      <c r="AT167" s="59">
        <v>4847</v>
      </c>
      <c r="AV167" s="33">
        <v>36.781585</v>
      </c>
      <c r="AW167" s="34">
        <v>-121.608847</v>
      </c>
    </row>
    <row r="168" spans="1:49" x14ac:dyDescent="0.2">
      <c r="A168" s="2">
        <v>136</v>
      </c>
      <c r="B168" s="9">
        <f t="shared" si="11"/>
        <v>161</v>
      </c>
      <c r="C168" s="10" t="s">
        <v>263</v>
      </c>
      <c r="D168" s="10" t="s">
        <v>264</v>
      </c>
      <c r="E168" s="55">
        <f t="shared" si="12"/>
        <v>450.92857142857144</v>
      </c>
      <c r="F168" s="52">
        <f t="shared" si="14"/>
        <v>511</v>
      </c>
      <c r="G168" s="61">
        <f t="shared" si="13"/>
        <v>5279.045454545455</v>
      </c>
      <c r="I168" s="102">
        <v>448.5</v>
      </c>
      <c r="J168" s="88">
        <v>282</v>
      </c>
      <c r="K168" s="86">
        <v>368</v>
      </c>
      <c r="L168" s="86" t="s">
        <v>370</v>
      </c>
      <c r="M168" s="86">
        <v>394</v>
      </c>
      <c r="N168" s="86">
        <v>528</v>
      </c>
      <c r="O168" s="86">
        <v>495</v>
      </c>
      <c r="P168" s="86">
        <v>641</v>
      </c>
      <c r="Q168" s="86">
        <v>486</v>
      </c>
      <c r="R168" s="86">
        <v>497</v>
      </c>
      <c r="S168" s="124">
        <v>492</v>
      </c>
      <c r="T168" s="95">
        <v>430</v>
      </c>
      <c r="U168" s="24"/>
      <c r="V168" s="25">
        <v>448</v>
      </c>
      <c r="W168" s="28">
        <v>384</v>
      </c>
      <c r="X168" s="28">
        <v>470</v>
      </c>
      <c r="Y168" s="28" t="s">
        <v>370</v>
      </c>
      <c r="Z168" s="28">
        <v>455.5</v>
      </c>
      <c r="AA168" s="28">
        <v>545.5</v>
      </c>
      <c r="AB168" s="57">
        <v>565</v>
      </c>
      <c r="AC168" s="106">
        <v>706</v>
      </c>
      <c r="AD168" s="104">
        <v>514</v>
      </c>
      <c r="AE168" s="55">
        <v>494</v>
      </c>
      <c r="AF168" s="50">
        <v>512</v>
      </c>
      <c r="AG168" s="113">
        <v>488</v>
      </c>
      <c r="AH168" s="24"/>
      <c r="AI168" s="25">
        <v>4839</v>
      </c>
      <c r="AJ168" s="28">
        <v>3805</v>
      </c>
      <c r="AK168" s="28">
        <v>2566</v>
      </c>
      <c r="AL168" s="28" t="s">
        <v>370</v>
      </c>
      <c r="AM168" s="28">
        <v>5175</v>
      </c>
      <c r="AN168" s="28">
        <v>5260.5</v>
      </c>
      <c r="AO168" s="57">
        <v>5931</v>
      </c>
      <c r="AP168" s="80">
        <v>6279</v>
      </c>
      <c r="AQ168" s="80">
        <v>6597</v>
      </c>
      <c r="AR168" s="80">
        <v>5921</v>
      </c>
      <c r="AS168" s="80">
        <v>5775</v>
      </c>
      <c r="AT168" s="59">
        <v>5921</v>
      </c>
      <c r="AV168" s="33">
        <v>36.797711999999997</v>
      </c>
      <c r="AW168" s="34">
        <v>-121.734748</v>
      </c>
    </row>
    <row r="169" spans="1:49" x14ac:dyDescent="0.2">
      <c r="A169" s="2">
        <v>150</v>
      </c>
      <c r="B169" s="9">
        <f t="shared" si="11"/>
        <v>174</v>
      </c>
      <c r="C169" s="10" t="s">
        <v>294</v>
      </c>
      <c r="D169" s="10" t="s">
        <v>295</v>
      </c>
      <c r="E169" s="55">
        <f t="shared" si="12"/>
        <v>343.92857142857144</v>
      </c>
      <c r="F169" s="52">
        <f t="shared" si="14"/>
        <v>332.9375</v>
      </c>
      <c r="G169" s="61">
        <f t="shared" si="13"/>
        <v>3367.2272727272725</v>
      </c>
      <c r="I169" s="102">
        <v>369</v>
      </c>
      <c r="J169" s="88">
        <v>302</v>
      </c>
      <c r="K169" s="86">
        <v>559</v>
      </c>
      <c r="L169" s="86" t="s">
        <v>370</v>
      </c>
      <c r="M169" s="86">
        <v>299.5</v>
      </c>
      <c r="N169" s="86">
        <v>270</v>
      </c>
      <c r="O169" s="86">
        <v>275</v>
      </c>
      <c r="P169" s="86">
        <v>333</v>
      </c>
      <c r="Q169" s="86">
        <v>360</v>
      </c>
      <c r="R169" s="86">
        <v>251</v>
      </c>
      <c r="S169" s="124">
        <v>251</v>
      </c>
      <c r="T169" s="95">
        <v>257</v>
      </c>
      <c r="U169" s="24"/>
      <c r="V169" s="25">
        <v>124</v>
      </c>
      <c r="W169" s="28">
        <v>246</v>
      </c>
      <c r="X169" s="28">
        <v>671</v>
      </c>
      <c r="Y169" s="28" t="s">
        <v>370</v>
      </c>
      <c r="Z169" s="28">
        <v>336</v>
      </c>
      <c r="AA169" s="28">
        <v>333.5</v>
      </c>
      <c r="AB169" s="57">
        <v>299</v>
      </c>
      <c r="AC169" s="106">
        <v>351</v>
      </c>
      <c r="AD169" s="104">
        <v>303</v>
      </c>
      <c r="AE169" s="55">
        <v>289</v>
      </c>
      <c r="AF169" s="50">
        <v>290</v>
      </c>
      <c r="AG169" s="113">
        <v>277</v>
      </c>
      <c r="AH169" s="24"/>
      <c r="AI169" s="25">
        <v>1642</v>
      </c>
      <c r="AJ169" s="28">
        <v>2777</v>
      </c>
      <c r="AK169" s="28">
        <v>6645</v>
      </c>
      <c r="AL169" s="28" t="s">
        <v>370</v>
      </c>
      <c r="AM169" s="28">
        <v>3441</v>
      </c>
      <c r="AN169" s="28">
        <v>3211.5</v>
      </c>
      <c r="AO169" s="57">
        <v>3242</v>
      </c>
      <c r="AP169" s="80">
        <v>3108</v>
      </c>
      <c r="AQ169" s="80">
        <v>3223</v>
      </c>
      <c r="AR169" s="80">
        <v>3274</v>
      </c>
      <c r="AS169" s="80">
        <v>3225</v>
      </c>
      <c r="AT169" s="59">
        <v>3251</v>
      </c>
      <c r="AV169" s="33">
        <v>36.666167000000002</v>
      </c>
      <c r="AW169" s="34">
        <v>-121.809089</v>
      </c>
    </row>
    <row r="170" spans="1:49" x14ac:dyDescent="0.2">
      <c r="A170" s="2">
        <v>156</v>
      </c>
      <c r="B170" s="9">
        <f t="shared" si="11"/>
        <v>183</v>
      </c>
      <c r="C170" s="10" t="s">
        <v>275</v>
      </c>
      <c r="D170" s="10" t="s">
        <v>327</v>
      </c>
      <c r="E170" s="55">
        <f t="shared" si="12"/>
        <v>267.75</v>
      </c>
      <c r="F170" s="52">
        <f t="shared" si="14"/>
        <v>283.77777777777777</v>
      </c>
      <c r="G170" s="61">
        <f t="shared" si="13"/>
        <v>2780.5416666666665</v>
      </c>
      <c r="I170" s="102">
        <v>583.5</v>
      </c>
      <c r="J170" s="88">
        <v>216</v>
      </c>
      <c r="K170" s="86">
        <v>98</v>
      </c>
      <c r="L170" s="86">
        <v>241.5</v>
      </c>
      <c r="M170" s="86">
        <v>255.5</v>
      </c>
      <c r="N170" s="86">
        <v>248.5</v>
      </c>
      <c r="O170" s="86">
        <v>315</v>
      </c>
      <c r="P170" s="86">
        <v>184</v>
      </c>
      <c r="Q170" s="86">
        <v>209</v>
      </c>
      <c r="R170" s="86">
        <v>186</v>
      </c>
      <c r="S170" s="124">
        <v>216</v>
      </c>
      <c r="T170" s="95">
        <v>215</v>
      </c>
      <c r="U170" s="24"/>
      <c r="V170" s="25">
        <v>720</v>
      </c>
      <c r="W170" s="28">
        <v>254</v>
      </c>
      <c r="X170" s="28">
        <v>106</v>
      </c>
      <c r="Y170" s="28">
        <v>239.5</v>
      </c>
      <c r="Z170" s="28">
        <v>272</v>
      </c>
      <c r="AA170" s="28">
        <v>265.5</v>
      </c>
      <c r="AB170" s="57">
        <v>240</v>
      </c>
      <c r="AC170" s="106">
        <v>233</v>
      </c>
      <c r="AD170" s="104">
        <v>224</v>
      </c>
      <c r="AE170" s="55">
        <v>205</v>
      </c>
      <c r="AF170" s="50">
        <v>194</v>
      </c>
      <c r="AG170" s="113">
        <v>237</v>
      </c>
      <c r="AH170" s="24"/>
      <c r="AI170" s="25">
        <v>7740</v>
      </c>
      <c r="AJ170" s="28">
        <v>2442</v>
      </c>
      <c r="AK170" s="28">
        <v>515</v>
      </c>
      <c r="AL170" s="28">
        <v>2386</v>
      </c>
      <c r="AM170" s="28">
        <v>2642.5</v>
      </c>
      <c r="AN170" s="28">
        <v>2672</v>
      </c>
      <c r="AO170" s="57">
        <v>2375</v>
      </c>
      <c r="AP170" s="80">
        <v>2492</v>
      </c>
      <c r="AQ170" s="80">
        <v>2549</v>
      </c>
      <c r="AR170" s="80">
        <v>2566</v>
      </c>
      <c r="AS170" s="80">
        <v>2561</v>
      </c>
      <c r="AT170" s="59">
        <v>2426</v>
      </c>
      <c r="AV170" s="33">
        <v>36.663362999999997</v>
      </c>
      <c r="AW170" s="34">
        <v>-121.653164</v>
      </c>
    </row>
    <row r="171" spans="1:49" x14ac:dyDescent="0.2">
      <c r="A171" s="2">
        <v>145</v>
      </c>
      <c r="B171" s="9">
        <f t="shared" si="11"/>
        <v>178</v>
      </c>
      <c r="C171" s="10" t="s">
        <v>70</v>
      </c>
      <c r="D171" s="10" t="s">
        <v>71</v>
      </c>
      <c r="E171" s="55">
        <f t="shared" si="12"/>
        <v>290.64285714285717</v>
      </c>
      <c r="F171" s="52">
        <f t="shared" si="14"/>
        <v>315.9375</v>
      </c>
      <c r="G171" s="61">
        <f t="shared" si="13"/>
        <v>3166.7727272727275</v>
      </c>
      <c r="I171" s="102">
        <v>376</v>
      </c>
      <c r="J171" s="88">
        <v>291</v>
      </c>
      <c r="K171" s="86">
        <v>239</v>
      </c>
      <c r="L171" s="86" t="s">
        <v>370</v>
      </c>
      <c r="M171" s="86">
        <v>253</v>
      </c>
      <c r="N171" s="86">
        <v>426.5</v>
      </c>
      <c r="O171" s="86">
        <v>258</v>
      </c>
      <c r="P171" s="86">
        <v>191</v>
      </c>
      <c r="Q171" s="86">
        <v>552</v>
      </c>
      <c r="R171" s="86">
        <v>258</v>
      </c>
      <c r="S171" s="124">
        <v>328</v>
      </c>
      <c r="T171" s="95">
        <v>252</v>
      </c>
      <c r="U171" s="24"/>
      <c r="V171" s="25">
        <v>331.5</v>
      </c>
      <c r="W171" s="28">
        <v>291</v>
      </c>
      <c r="X171" s="28">
        <v>268</v>
      </c>
      <c r="Y171" s="28" t="s">
        <v>370</v>
      </c>
      <c r="Z171" s="28">
        <v>258</v>
      </c>
      <c r="AA171" s="28">
        <v>419</v>
      </c>
      <c r="AB171" s="57">
        <v>279</v>
      </c>
      <c r="AC171" s="106">
        <v>239</v>
      </c>
      <c r="AD171" s="104">
        <v>442</v>
      </c>
      <c r="AE171" s="55">
        <v>360</v>
      </c>
      <c r="AF171" s="50">
        <v>331</v>
      </c>
      <c r="AG171" s="113">
        <v>270</v>
      </c>
      <c r="AH171" s="24"/>
      <c r="AI171" s="25">
        <v>4118</v>
      </c>
      <c r="AJ171" s="28">
        <v>3261</v>
      </c>
      <c r="AK171" s="28">
        <v>3112</v>
      </c>
      <c r="AL171" s="28" t="s">
        <v>370</v>
      </c>
      <c r="AM171" s="28">
        <v>3086.5</v>
      </c>
      <c r="AN171" s="28">
        <v>3014</v>
      </c>
      <c r="AO171" s="57">
        <v>2737</v>
      </c>
      <c r="AP171" s="80">
        <v>2624</v>
      </c>
      <c r="AQ171" s="80">
        <v>2995</v>
      </c>
      <c r="AR171" s="80">
        <v>3121</v>
      </c>
      <c r="AS171" s="80">
        <v>3353</v>
      </c>
      <c r="AT171" s="59">
        <v>3413</v>
      </c>
      <c r="AV171" s="33">
        <v>36.572665999999998</v>
      </c>
      <c r="AW171" s="34">
        <v>-121.575644</v>
      </c>
    </row>
    <row r="172" spans="1:49" x14ac:dyDescent="0.2">
      <c r="A172" s="2">
        <v>142</v>
      </c>
      <c r="B172" s="9">
        <f t="shared" si="11"/>
        <v>185</v>
      </c>
      <c r="C172" s="10" t="s">
        <v>198</v>
      </c>
      <c r="D172" s="10" t="s">
        <v>199</v>
      </c>
      <c r="E172" s="55">
        <f t="shared" si="12"/>
        <v>237.85714285714286</v>
      </c>
      <c r="F172" s="52">
        <f t="shared" si="14"/>
        <v>268</v>
      </c>
      <c r="G172" s="61">
        <f t="shared" si="13"/>
        <v>2735.5454545454545</v>
      </c>
      <c r="I172" s="102">
        <v>268</v>
      </c>
      <c r="J172" s="88">
        <v>263</v>
      </c>
      <c r="K172" s="86">
        <v>238</v>
      </c>
      <c r="L172" s="86" t="s">
        <v>370</v>
      </c>
      <c r="M172" s="86">
        <v>234.5</v>
      </c>
      <c r="N172" s="86">
        <v>260.5</v>
      </c>
      <c r="O172" s="86">
        <v>196</v>
      </c>
      <c r="P172" s="86">
        <v>205</v>
      </c>
      <c r="Q172" s="86">
        <v>188</v>
      </c>
      <c r="R172" s="86">
        <v>176</v>
      </c>
      <c r="S172" s="124">
        <v>213</v>
      </c>
      <c r="T172" s="95">
        <v>161</v>
      </c>
      <c r="U172" s="24"/>
      <c r="V172" s="25">
        <v>279.5</v>
      </c>
      <c r="W172" s="28">
        <v>375</v>
      </c>
      <c r="X172" s="28">
        <v>243</v>
      </c>
      <c r="Y172" s="28" t="s">
        <v>370</v>
      </c>
      <c r="Z172" s="28">
        <v>235.5</v>
      </c>
      <c r="AA172" s="28">
        <v>333</v>
      </c>
      <c r="AB172" s="57">
        <v>249</v>
      </c>
      <c r="AC172" s="106">
        <v>210</v>
      </c>
      <c r="AD172" s="104">
        <v>219</v>
      </c>
      <c r="AE172" s="55">
        <v>272</v>
      </c>
      <c r="AF172" s="50">
        <v>227</v>
      </c>
      <c r="AG172" s="113">
        <v>202</v>
      </c>
      <c r="AH172" s="24"/>
      <c r="AI172" s="25">
        <v>3102.5</v>
      </c>
      <c r="AJ172" s="28">
        <v>4157</v>
      </c>
      <c r="AK172" s="28">
        <v>3044</v>
      </c>
      <c r="AL172" s="28" t="s">
        <v>370</v>
      </c>
      <c r="AM172" s="28">
        <v>2688.5</v>
      </c>
      <c r="AN172" s="28">
        <v>2691</v>
      </c>
      <c r="AO172" s="57">
        <v>2499</v>
      </c>
      <c r="AP172" s="80">
        <v>2324</v>
      </c>
      <c r="AQ172" s="80">
        <v>2447</v>
      </c>
      <c r="AR172" s="80">
        <v>2434</v>
      </c>
      <c r="AS172" s="80">
        <v>2328</v>
      </c>
      <c r="AT172" s="59">
        <v>2376</v>
      </c>
      <c r="AV172" s="33">
        <v>36.736395999999999</v>
      </c>
      <c r="AW172" s="34">
        <v>-121.656368</v>
      </c>
    </row>
    <row r="173" spans="1:49" x14ac:dyDescent="0.2">
      <c r="A173" s="2">
        <v>148</v>
      </c>
      <c r="B173" s="9">
        <f t="shared" si="11"/>
        <v>177</v>
      </c>
      <c r="C173" s="10" t="s">
        <v>153</v>
      </c>
      <c r="D173" s="10" t="s">
        <v>154</v>
      </c>
      <c r="E173" s="55">
        <f t="shared" si="12"/>
        <v>324.64285714285717</v>
      </c>
      <c r="F173" s="52">
        <f t="shared" si="14"/>
        <v>298.8125</v>
      </c>
      <c r="G173" s="61">
        <f t="shared" si="13"/>
        <v>3186.090909090909</v>
      </c>
      <c r="I173" s="102">
        <v>520.5</v>
      </c>
      <c r="J173" s="88">
        <v>387</v>
      </c>
      <c r="K173" s="86">
        <v>219</v>
      </c>
      <c r="L173" s="86" t="s">
        <v>370</v>
      </c>
      <c r="M173" s="86">
        <v>237</v>
      </c>
      <c r="N173" s="86">
        <v>336</v>
      </c>
      <c r="O173" s="86">
        <v>305</v>
      </c>
      <c r="P173" s="86">
        <v>268</v>
      </c>
      <c r="Q173" s="86">
        <v>259</v>
      </c>
      <c r="R173" s="86">
        <v>235</v>
      </c>
      <c r="S173" s="124">
        <v>289</v>
      </c>
      <c r="T173" s="95">
        <v>316</v>
      </c>
      <c r="U173" s="24"/>
      <c r="V173" s="25">
        <v>396.5</v>
      </c>
      <c r="W173" s="28">
        <v>354</v>
      </c>
      <c r="X173" s="28">
        <v>272</v>
      </c>
      <c r="Y173" s="28" t="s">
        <v>370</v>
      </c>
      <c r="Z173" s="28">
        <v>238</v>
      </c>
      <c r="AA173" s="28">
        <v>290</v>
      </c>
      <c r="AB173" s="57">
        <v>315</v>
      </c>
      <c r="AC173" s="106">
        <v>276</v>
      </c>
      <c r="AD173" s="104">
        <v>249</v>
      </c>
      <c r="AE173" s="55">
        <v>311</v>
      </c>
      <c r="AF173" s="50">
        <v>332</v>
      </c>
      <c r="AG173" s="113">
        <v>279</v>
      </c>
      <c r="AH173" s="24"/>
      <c r="AI173" s="25">
        <v>3890.5</v>
      </c>
      <c r="AJ173" s="28">
        <v>3547</v>
      </c>
      <c r="AK173" s="28">
        <v>2801</v>
      </c>
      <c r="AL173" s="28" t="s">
        <v>370</v>
      </c>
      <c r="AM173" s="28">
        <v>3018.5</v>
      </c>
      <c r="AN173" s="28">
        <v>2943</v>
      </c>
      <c r="AO173" s="57">
        <v>2966</v>
      </c>
      <c r="AP173" s="80">
        <v>2849</v>
      </c>
      <c r="AQ173" s="80">
        <v>3135</v>
      </c>
      <c r="AR173" s="80">
        <v>3280</v>
      </c>
      <c r="AS173" s="80">
        <v>3340</v>
      </c>
      <c r="AT173" s="59">
        <v>3277</v>
      </c>
      <c r="AV173" s="33">
        <v>36.632275999999997</v>
      </c>
      <c r="AW173" s="34">
        <v>-121.830184</v>
      </c>
    </row>
    <row r="174" spans="1:49" x14ac:dyDescent="0.2">
      <c r="A174" s="2">
        <v>141</v>
      </c>
      <c r="B174" s="9">
        <f t="shared" si="11"/>
        <v>170</v>
      </c>
      <c r="C174" s="10" t="s">
        <v>39</v>
      </c>
      <c r="D174" s="10" t="s">
        <v>40</v>
      </c>
      <c r="E174" s="55">
        <f t="shared" si="12"/>
        <v>379.375</v>
      </c>
      <c r="F174" s="52">
        <f t="shared" si="14"/>
        <v>397.61111111111109</v>
      </c>
      <c r="G174" s="61">
        <f t="shared" si="13"/>
        <v>4307.083333333333</v>
      </c>
      <c r="I174" s="102">
        <v>290</v>
      </c>
      <c r="J174" s="88">
        <v>270</v>
      </c>
      <c r="K174" s="86">
        <v>466</v>
      </c>
      <c r="L174" s="86">
        <v>464</v>
      </c>
      <c r="M174" s="86">
        <v>401</v>
      </c>
      <c r="N174" s="86">
        <v>341</v>
      </c>
      <c r="O174" s="86">
        <v>445</v>
      </c>
      <c r="P174" s="86">
        <v>358</v>
      </c>
      <c r="Q174" s="86">
        <v>386</v>
      </c>
      <c r="R174" s="86">
        <v>556</v>
      </c>
      <c r="S174" s="124">
        <v>387</v>
      </c>
      <c r="T174" s="95">
        <v>340</v>
      </c>
      <c r="U174" s="24"/>
      <c r="V174" s="25">
        <v>277</v>
      </c>
      <c r="W174" s="28">
        <v>308</v>
      </c>
      <c r="X174" s="28">
        <v>345</v>
      </c>
      <c r="Y174" s="28">
        <v>391.5</v>
      </c>
      <c r="Z174" s="28">
        <v>461.5</v>
      </c>
      <c r="AA174" s="28">
        <v>392.5</v>
      </c>
      <c r="AB174" s="57">
        <v>426</v>
      </c>
      <c r="AC174" s="106">
        <v>526</v>
      </c>
      <c r="AD174" s="104">
        <v>451</v>
      </c>
      <c r="AE174" s="55">
        <v>519</v>
      </c>
      <c r="AF174" s="50">
        <v>389</v>
      </c>
      <c r="AG174" s="113">
        <v>356</v>
      </c>
      <c r="AH174" s="24"/>
      <c r="AI174" s="25">
        <v>2748</v>
      </c>
      <c r="AJ174" s="28">
        <v>3208</v>
      </c>
      <c r="AK174" s="28">
        <v>3741</v>
      </c>
      <c r="AL174" s="28">
        <v>4350.5</v>
      </c>
      <c r="AM174" s="28">
        <v>4309.5</v>
      </c>
      <c r="AN174" s="28">
        <v>4408</v>
      </c>
      <c r="AO174" s="57">
        <v>4674</v>
      </c>
      <c r="AP174" s="80">
        <v>4899</v>
      </c>
      <c r="AQ174" s="80">
        <v>4885</v>
      </c>
      <c r="AR174" s="80">
        <v>4888</v>
      </c>
      <c r="AS174" s="80">
        <v>4889</v>
      </c>
      <c r="AT174" s="59">
        <v>4685</v>
      </c>
      <c r="AV174" s="33">
        <v>36.723120999999999</v>
      </c>
      <c r="AW174" s="34">
        <v>-121.74538099999999</v>
      </c>
    </row>
    <row r="175" spans="1:49" x14ac:dyDescent="0.2">
      <c r="A175" s="2">
        <v>140</v>
      </c>
      <c r="B175" s="9">
        <f t="shared" si="11"/>
        <v>179</v>
      </c>
      <c r="C175" s="10" t="s">
        <v>111</v>
      </c>
      <c r="D175" s="10" t="s">
        <v>112</v>
      </c>
      <c r="E175" s="55">
        <f t="shared" si="12"/>
        <v>321.75</v>
      </c>
      <c r="F175" s="52">
        <f t="shared" si="14"/>
        <v>302.33333333333331</v>
      </c>
      <c r="G175" s="61">
        <f t="shared" si="13"/>
        <v>3132.2083333333335</v>
      </c>
      <c r="I175" s="102">
        <v>408</v>
      </c>
      <c r="J175" s="88">
        <v>497</v>
      </c>
      <c r="K175" s="86">
        <v>209</v>
      </c>
      <c r="L175" s="86">
        <v>264</v>
      </c>
      <c r="M175" s="86">
        <v>271</v>
      </c>
      <c r="N175" s="86">
        <v>344</v>
      </c>
      <c r="O175" s="86">
        <v>310</v>
      </c>
      <c r="P175" s="86">
        <v>271</v>
      </c>
      <c r="Q175" s="86">
        <v>335</v>
      </c>
      <c r="R175" s="86">
        <v>238</v>
      </c>
      <c r="S175" s="124">
        <v>290</v>
      </c>
      <c r="T175" s="95">
        <v>255</v>
      </c>
      <c r="U175" s="24"/>
      <c r="V175" s="25">
        <v>329.5</v>
      </c>
      <c r="W175" s="28">
        <v>383</v>
      </c>
      <c r="X175" s="28">
        <v>249</v>
      </c>
      <c r="Y175" s="28">
        <v>246.5</v>
      </c>
      <c r="Z175" s="28">
        <v>251</v>
      </c>
      <c r="AA175" s="28">
        <v>297</v>
      </c>
      <c r="AB175" s="57">
        <v>327</v>
      </c>
      <c r="AC175" s="106">
        <v>329</v>
      </c>
      <c r="AD175" s="104">
        <v>309</v>
      </c>
      <c r="AE175" s="55">
        <v>296</v>
      </c>
      <c r="AF175" s="50">
        <v>274</v>
      </c>
      <c r="AG175" s="113">
        <v>313</v>
      </c>
      <c r="AH175" s="24"/>
      <c r="AI175" s="25">
        <v>3273.5</v>
      </c>
      <c r="AJ175" s="28">
        <v>3661</v>
      </c>
      <c r="AK175" s="28">
        <v>2753</v>
      </c>
      <c r="AL175" s="28">
        <v>2888.5</v>
      </c>
      <c r="AM175" s="28">
        <v>2848.5</v>
      </c>
      <c r="AN175" s="28">
        <v>2808</v>
      </c>
      <c r="AO175" s="57">
        <v>3122</v>
      </c>
      <c r="AP175" s="80">
        <v>2989</v>
      </c>
      <c r="AQ175" s="80">
        <v>3396</v>
      </c>
      <c r="AR175" s="80">
        <v>3268</v>
      </c>
      <c r="AS175" s="80">
        <v>3242</v>
      </c>
      <c r="AT175" s="59">
        <v>3337</v>
      </c>
      <c r="AV175" s="33">
        <v>36.661776000000003</v>
      </c>
      <c r="AW175" s="34">
        <v>-121.668105</v>
      </c>
    </row>
    <row r="176" spans="1:49" x14ac:dyDescent="0.2">
      <c r="A176" s="2">
        <v>149</v>
      </c>
      <c r="B176" s="9">
        <f t="shared" si="11"/>
        <v>172</v>
      </c>
      <c r="C176" s="10" t="s">
        <v>48</v>
      </c>
      <c r="D176" s="10" t="s">
        <v>49</v>
      </c>
      <c r="E176" s="55">
        <f t="shared" si="12"/>
        <v>343.28571428571428</v>
      </c>
      <c r="F176" s="52">
        <f t="shared" si="14"/>
        <v>367.25</v>
      </c>
      <c r="G176" s="61">
        <f t="shared" si="13"/>
        <v>3959.0454545454545</v>
      </c>
      <c r="I176" s="102">
        <v>391</v>
      </c>
      <c r="J176" s="88">
        <v>204</v>
      </c>
      <c r="K176" s="86">
        <v>295</v>
      </c>
      <c r="L176" s="86" t="s">
        <v>370</v>
      </c>
      <c r="M176" s="86">
        <v>281.5</v>
      </c>
      <c r="N176" s="86">
        <v>580.5</v>
      </c>
      <c r="O176" s="86">
        <v>301</v>
      </c>
      <c r="P176" s="86">
        <v>350</v>
      </c>
      <c r="Q176" s="86">
        <v>385</v>
      </c>
      <c r="R176" s="86">
        <v>364</v>
      </c>
      <c r="S176" s="124">
        <v>336</v>
      </c>
      <c r="T176" s="95">
        <v>346</v>
      </c>
      <c r="U176" s="24"/>
      <c r="V176" s="25">
        <v>454.5</v>
      </c>
      <c r="W176" s="28">
        <v>245</v>
      </c>
      <c r="X176" s="28">
        <v>304</v>
      </c>
      <c r="Y176" s="28" t="s">
        <v>370</v>
      </c>
      <c r="Z176" s="28">
        <v>344.5</v>
      </c>
      <c r="AA176" s="28">
        <v>412</v>
      </c>
      <c r="AB176" s="57">
        <v>364</v>
      </c>
      <c r="AC176" s="106">
        <v>437</v>
      </c>
      <c r="AD176" s="104">
        <v>377</v>
      </c>
      <c r="AE176" s="55">
        <v>425</v>
      </c>
      <c r="AF176" s="50">
        <v>353</v>
      </c>
      <c r="AG176" s="113">
        <v>343</v>
      </c>
      <c r="AH176" s="24"/>
      <c r="AI176" s="25">
        <v>3482.5</v>
      </c>
      <c r="AJ176" s="28">
        <v>2727</v>
      </c>
      <c r="AK176" s="28">
        <v>3476</v>
      </c>
      <c r="AL176" s="28" t="s">
        <v>370</v>
      </c>
      <c r="AM176" s="28">
        <v>3633.5</v>
      </c>
      <c r="AN176" s="28">
        <v>4044.5</v>
      </c>
      <c r="AO176" s="57">
        <v>4283</v>
      </c>
      <c r="AP176" s="80">
        <v>4502</v>
      </c>
      <c r="AQ176" s="80">
        <v>4475</v>
      </c>
      <c r="AR176" s="80">
        <v>4286</v>
      </c>
      <c r="AS176" s="80">
        <v>4158</v>
      </c>
      <c r="AT176" s="59">
        <v>4482</v>
      </c>
      <c r="AV176" s="33">
        <v>36.582801000000003</v>
      </c>
      <c r="AW176" s="34">
        <v>-121.498722</v>
      </c>
    </row>
    <row r="177" spans="1:49" x14ac:dyDescent="0.2">
      <c r="A177" s="2">
        <v>159</v>
      </c>
      <c r="B177" s="9">
        <f t="shared" si="11"/>
        <v>187</v>
      </c>
      <c r="C177" s="10" t="s">
        <v>339</v>
      </c>
      <c r="D177" s="10" t="s">
        <v>340</v>
      </c>
      <c r="E177" s="55">
        <f t="shared" si="12"/>
        <v>220.625</v>
      </c>
      <c r="F177" s="52">
        <f t="shared" si="14"/>
        <v>240.88888888888889</v>
      </c>
      <c r="G177" s="61">
        <f t="shared" si="13"/>
        <v>2418.1666666666665</v>
      </c>
      <c r="I177" s="102">
        <v>529</v>
      </c>
      <c r="J177" s="88">
        <v>175</v>
      </c>
      <c r="K177" s="86">
        <v>129</v>
      </c>
      <c r="L177" s="86">
        <v>154.5</v>
      </c>
      <c r="M177" s="86">
        <v>189.5</v>
      </c>
      <c r="N177" s="86">
        <v>243</v>
      </c>
      <c r="O177" s="86">
        <v>190</v>
      </c>
      <c r="P177" s="86">
        <v>155</v>
      </c>
      <c r="Q177" s="86">
        <v>223</v>
      </c>
      <c r="R177" s="86">
        <v>183</v>
      </c>
      <c r="S177" s="124">
        <v>281</v>
      </c>
      <c r="T177" s="95">
        <v>186</v>
      </c>
      <c r="U177" s="24"/>
      <c r="V177" s="25">
        <v>567</v>
      </c>
      <c r="W177" s="28">
        <v>213</v>
      </c>
      <c r="X177" s="28">
        <v>176</v>
      </c>
      <c r="Y177" s="28">
        <v>185.5</v>
      </c>
      <c r="Z177" s="28">
        <v>184</v>
      </c>
      <c r="AA177" s="28">
        <v>194.5</v>
      </c>
      <c r="AB177" s="57">
        <v>207</v>
      </c>
      <c r="AC177" s="106">
        <v>236</v>
      </c>
      <c r="AD177" s="104">
        <v>205</v>
      </c>
      <c r="AE177" s="55">
        <v>209</v>
      </c>
      <c r="AF177" s="50">
        <v>209</v>
      </c>
      <c r="AG177" s="113">
        <v>179</v>
      </c>
      <c r="AH177" s="24"/>
      <c r="AI177" s="25">
        <v>5441</v>
      </c>
      <c r="AJ177" s="28">
        <v>2094</v>
      </c>
      <c r="AK177" s="28">
        <v>1879</v>
      </c>
      <c r="AL177" s="28">
        <v>1941.5</v>
      </c>
      <c r="AM177" s="28">
        <v>2030</v>
      </c>
      <c r="AN177" s="28">
        <v>2095.5</v>
      </c>
      <c r="AO177" s="57">
        <v>2215</v>
      </c>
      <c r="AP177" s="80">
        <v>2142</v>
      </c>
      <c r="AQ177" s="80">
        <v>2326</v>
      </c>
      <c r="AR177" s="80">
        <v>2181</v>
      </c>
      <c r="AS177" s="80">
        <v>2304</v>
      </c>
      <c r="AT177" s="59">
        <v>2369</v>
      </c>
      <c r="AV177" s="33">
        <v>36.670732000000001</v>
      </c>
      <c r="AW177" s="34">
        <v>-121.649585</v>
      </c>
    </row>
    <row r="178" spans="1:49" x14ac:dyDescent="0.2">
      <c r="A178" s="2">
        <v>163</v>
      </c>
      <c r="B178" s="9">
        <f t="shared" si="11"/>
        <v>182</v>
      </c>
      <c r="C178" s="10" t="s">
        <v>230</v>
      </c>
      <c r="D178" s="10" t="s">
        <v>231</v>
      </c>
      <c r="E178" s="55">
        <f t="shared" si="12"/>
        <v>261.28571428571428</v>
      </c>
      <c r="F178" s="52">
        <f t="shared" si="14"/>
        <v>252.5</v>
      </c>
      <c r="G178" s="61">
        <f t="shared" si="13"/>
        <v>2922.8333333333335</v>
      </c>
      <c r="I178" s="102">
        <v>217.5</v>
      </c>
      <c r="J178" s="88">
        <v>382</v>
      </c>
      <c r="K178" s="86">
        <v>221</v>
      </c>
      <c r="L178" s="86" t="s">
        <v>370</v>
      </c>
      <c r="M178" s="86">
        <v>220.5</v>
      </c>
      <c r="N178" s="86">
        <v>273</v>
      </c>
      <c r="O178" s="86">
        <v>276</v>
      </c>
      <c r="P178" s="86">
        <v>239</v>
      </c>
      <c r="Q178" s="86">
        <v>270</v>
      </c>
      <c r="R178" s="86"/>
      <c r="S178" s="124"/>
      <c r="T178" s="95">
        <v>221</v>
      </c>
      <c r="U178" s="24"/>
      <c r="V178" s="25">
        <v>217</v>
      </c>
      <c r="W178" s="28">
        <v>299</v>
      </c>
      <c r="X178" s="28">
        <v>232</v>
      </c>
      <c r="Y178" s="28" t="s">
        <v>370</v>
      </c>
      <c r="Z178" s="28">
        <v>222</v>
      </c>
      <c r="AA178" s="28">
        <v>275</v>
      </c>
      <c r="AB178" s="57">
        <v>265</v>
      </c>
      <c r="AC178" s="106">
        <v>237</v>
      </c>
      <c r="AD178" s="104">
        <v>273</v>
      </c>
      <c r="AE178" s="55"/>
      <c r="AF178" s="50"/>
      <c r="AG178" s="113">
        <v>232</v>
      </c>
      <c r="AH178" s="24"/>
      <c r="AI178" s="25">
        <v>2139</v>
      </c>
      <c r="AJ178" s="28">
        <v>3832</v>
      </c>
      <c r="AK178" s="28">
        <v>3066</v>
      </c>
      <c r="AL178" s="28" t="s">
        <v>370</v>
      </c>
      <c r="AM178" s="28">
        <v>2616.5</v>
      </c>
      <c r="AN178" s="28">
        <v>2928</v>
      </c>
      <c r="AO178" s="57">
        <v>2853</v>
      </c>
      <c r="AP178" s="80">
        <v>2741</v>
      </c>
      <c r="AQ178" s="80">
        <v>2873</v>
      </c>
      <c r="AR178" s="80"/>
      <c r="AS178" s="80"/>
      <c r="AT178" s="59">
        <v>3257</v>
      </c>
      <c r="AV178" s="33">
        <v>36.893076999999998</v>
      </c>
      <c r="AW178" s="34">
        <v>-121.643787</v>
      </c>
    </row>
    <row r="179" spans="1:49" x14ac:dyDescent="0.2">
      <c r="A179" s="2">
        <v>139</v>
      </c>
      <c r="B179" s="9">
        <f t="shared" si="11"/>
        <v>173</v>
      </c>
      <c r="C179" s="10" t="s">
        <v>261</v>
      </c>
      <c r="D179" s="10" t="s">
        <v>262</v>
      </c>
      <c r="E179" s="55">
        <f t="shared" si="12"/>
        <v>271.4375</v>
      </c>
      <c r="F179" s="52">
        <f t="shared" si="14"/>
        <v>289.27777777777777</v>
      </c>
      <c r="G179" s="61">
        <f t="shared" si="13"/>
        <v>3436.6666666666665</v>
      </c>
      <c r="I179" s="102">
        <v>231</v>
      </c>
      <c r="J179" s="88">
        <v>205</v>
      </c>
      <c r="K179" s="86">
        <v>244</v>
      </c>
      <c r="L179" s="86">
        <v>258</v>
      </c>
      <c r="M179" s="86">
        <v>242</v>
      </c>
      <c r="N179" s="86">
        <v>396.5</v>
      </c>
      <c r="O179" s="86">
        <v>320</v>
      </c>
      <c r="P179" s="86">
        <v>275</v>
      </c>
      <c r="Q179" s="86">
        <v>280</v>
      </c>
      <c r="R179" s="86">
        <v>317</v>
      </c>
      <c r="S179" s="124">
        <v>292</v>
      </c>
      <c r="T179" s="95">
        <v>312</v>
      </c>
      <c r="U179" s="24"/>
      <c r="V179" s="25">
        <v>308.5</v>
      </c>
      <c r="W179" s="28">
        <v>273</v>
      </c>
      <c r="X179" s="28">
        <v>242</v>
      </c>
      <c r="Y179" s="28">
        <v>242</v>
      </c>
      <c r="Z179" s="28">
        <v>218.5</v>
      </c>
      <c r="AA179" s="28">
        <v>286.5</v>
      </c>
      <c r="AB179" s="57">
        <v>355</v>
      </c>
      <c r="AC179" s="106">
        <v>325</v>
      </c>
      <c r="AD179" s="104">
        <v>353</v>
      </c>
      <c r="AE179" s="55">
        <v>303</v>
      </c>
      <c r="AF179" s="50">
        <v>349</v>
      </c>
      <c r="AG179" s="113">
        <v>330</v>
      </c>
      <c r="AH179" s="24"/>
      <c r="AI179" s="25">
        <v>3175.5</v>
      </c>
      <c r="AJ179" s="28">
        <v>2925</v>
      </c>
      <c r="AK179" s="28">
        <v>2868</v>
      </c>
      <c r="AL179" s="28">
        <v>3199</v>
      </c>
      <c r="AM179" s="28">
        <v>3078.5</v>
      </c>
      <c r="AN179" s="28">
        <v>3160</v>
      </c>
      <c r="AO179" s="57">
        <v>3545</v>
      </c>
      <c r="AP179" s="80">
        <v>3688</v>
      </c>
      <c r="AQ179" s="80">
        <v>4134</v>
      </c>
      <c r="AR179" s="80">
        <v>3817</v>
      </c>
      <c r="AS179" s="80">
        <v>3857</v>
      </c>
      <c r="AT179" s="59">
        <v>3793</v>
      </c>
      <c r="AV179" s="33">
        <v>36.700958999999997</v>
      </c>
      <c r="AW179" s="34">
        <v>-121.790913</v>
      </c>
    </row>
    <row r="180" spans="1:49" x14ac:dyDescent="0.2">
      <c r="A180" s="2">
        <v>144</v>
      </c>
      <c r="B180" s="9">
        <f t="shared" si="11"/>
        <v>180</v>
      </c>
      <c r="C180" s="10" t="s">
        <v>160</v>
      </c>
      <c r="D180" s="10" t="s">
        <v>231</v>
      </c>
      <c r="E180" s="55">
        <f t="shared" si="12"/>
        <v>319.28571428571428</v>
      </c>
      <c r="F180" s="52">
        <f t="shared" si="14"/>
        <v>300.625</v>
      </c>
      <c r="G180" s="61">
        <f t="shared" si="13"/>
        <v>2953.909090909091</v>
      </c>
      <c r="I180" s="102">
        <v>405.5</v>
      </c>
      <c r="J180" s="88">
        <v>248</v>
      </c>
      <c r="K180" s="86">
        <v>361</v>
      </c>
      <c r="L180" s="86" t="s">
        <v>370</v>
      </c>
      <c r="M180" s="86">
        <v>325.5</v>
      </c>
      <c r="N180" s="86">
        <v>413</v>
      </c>
      <c r="O180" s="86">
        <v>211</v>
      </c>
      <c r="P180" s="86">
        <v>271</v>
      </c>
      <c r="Q180" s="86">
        <v>290</v>
      </c>
      <c r="R180" s="86">
        <v>256</v>
      </c>
      <c r="S180" s="124">
        <v>239</v>
      </c>
      <c r="T180" s="95">
        <v>190</v>
      </c>
      <c r="U180" s="24"/>
      <c r="V180" s="25">
        <v>294</v>
      </c>
      <c r="W180" s="28">
        <v>269</v>
      </c>
      <c r="X180" s="28">
        <v>301</v>
      </c>
      <c r="Y180" s="28" t="s">
        <v>370</v>
      </c>
      <c r="Z180" s="28">
        <v>314.5</v>
      </c>
      <c r="AA180" s="28">
        <v>359.5</v>
      </c>
      <c r="AB180" s="57">
        <v>266</v>
      </c>
      <c r="AC180" s="106">
        <v>325</v>
      </c>
      <c r="AD180" s="104">
        <v>276</v>
      </c>
      <c r="AE180" s="55">
        <v>306</v>
      </c>
      <c r="AF180" s="50">
        <v>231</v>
      </c>
      <c r="AG180" s="113">
        <v>193</v>
      </c>
      <c r="AH180" s="24"/>
      <c r="AI180" s="25">
        <v>3317</v>
      </c>
      <c r="AJ180" s="28">
        <v>2385</v>
      </c>
      <c r="AK180" s="28">
        <v>3253</v>
      </c>
      <c r="AL180" s="28" t="s">
        <v>370</v>
      </c>
      <c r="AM180" s="28">
        <v>3214</v>
      </c>
      <c r="AN180" s="28">
        <v>2818</v>
      </c>
      <c r="AO180" s="57">
        <v>2799</v>
      </c>
      <c r="AP180" s="80">
        <v>2959</v>
      </c>
      <c r="AQ180" s="80">
        <v>3212</v>
      </c>
      <c r="AR180" s="80">
        <v>2824</v>
      </c>
      <c r="AS180" s="80">
        <v>2893</v>
      </c>
      <c r="AT180" s="59">
        <v>2819</v>
      </c>
      <c r="AV180" s="33">
        <v>36.906125000000003</v>
      </c>
      <c r="AW180" s="34">
        <v>-121.67688</v>
      </c>
    </row>
    <row r="181" spans="1:49" x14ac:dyDescent="0.2">
      <c r="A181" s="2">
        <v>133</v>
      </c>
      <c r="B181" s="9">
        <f t="shared" si="11"/>
        <v>171</v>
      </c>
      <c r="C181" s="10" t="s">
        <v>196</v>
      </c>
      <c r="D181" s="10" t="s">
        <v>197</v>
      </c>
      <c r="E181" s="55">
        <f t="shared" si="12"/>
        <v>374.875</v>
      </c>
      <c r="F181" s="52">
        <f t="shared" si="14"/>
        <v>393.83333333333331</v>
      </c>
      <c r="G181" s="61">
        <f t="shared" si="13"/>
        <v>4108.375</v>
      </c>
      <c r="I181" s="102">
        <v>148</v>
      </c>
      <c r="J181" s="88">
        <v>432</v>
      </c>
      <c r="K181" s="86">
        <v>353</v>
      </c>
      <c r="L181" s="86">
        <v>446.5</v>
      </c>
      <c r="M181" s="86">
        <v>462.5</v>
      </c>
      <c r="N181" s="86">
        <v>409</v>
      </c>
      <c r="O181" s="86">
        <v>466</v>
      </c>
      <c r="P181" s="86">
        <v>282</v>
      </c>
      <c r="Q181" s="86">
        <v>398</v>
      </c>
      <c r="R181" s="86">
        <v>446</v>
      </c>
      <c r="S181" s="124">
        <v>487</v>
      </c>
      <c r="T181" s="95">
        <v>331</v>
      </c>
      <c r="U181" s="24"/>
      <c r="V181" s="25">
        <v>146</v>
      </c>
      <c r="W181" s="28">
        <v>496</v>
      </c>
      <c r="X181" s="28">
        <v>361</v>
      </c>
      <c r="Y181" s="28">
        <v>451.5</v>
      </c>
      <c r="Z181" s="28">
        <v>381</v>
      </c>
      <c r="AA181" s="28">
        <v>448</v>
      </c>
      <c r="AB181" s="57">
        <v>414</v>
      </c>
      <c r="AC181" s="106">
        <v>373</v>
      </c>
      <c r="AD181" s="104">
        <v>474</v>
      </c>
      <c r="AE181" s="55">
        <v>439</v>
      </c>
      <c r="AF181" s="50">
        <v>448</v>
      </c>
      <c r="AG181" s="113">
        <v>371</v>
      </c>
      <c r="AH181" s="24"/>
      <c r="AI181" s="25">
        <v>1469</v>
      </c>
      <c r="AJ181" s="28">
        <v>5009</v>
      </c>
      <c r="AK181" s="28">
        <v>2284</v>
      </c>
      <c r="AL181" s="28">
        <v>4518.5</v>
      </c>
      <c r="AM181" s="28">
        <v>4244</v>
      </c>
      <c r="AN181" s="28">
        <v>4402</v>
      </c>
      <c r="AO181" s="57">
        <v>4456</v>
      </c>
      <c r="AP181" s="80">
        <v>4263</v>
      </c>
      <c r="AQ181" s="80">
        <v>4518</v>
      </c>
      <c r="AR181" s="80">
        <v>4859</v>
      </c>
      <c r="AS181" s="80">
        <v>4724</v>
      </c>
      <c r="AT181" s="59">
        <v>4554</v>
      </c>
      <c r="AV181" s="33">
        <v>36.642443999999998</v>
      </c>
      <c r="AW181" s="34">
        <v>-121.63526</v>
      </c>
    </row>
    <row r="182" spans="1:49" x14ac:dyDescent="0.2">
      <c r="A182" s="2">
        <v>147</v>
      </c>
      <c r="B182" s="9">
        <f t="shared" si="11"/>
        <v>186</v>
      </c>
      <c r="C182" s="10" t="s">
        <v>31</v>
      </c>
      <c r="D182" s="10" t="s">
        <v>32</v>
      </c>
      <c r="E182" s="55">
        <f t="shared" si="12"/>
        <v>319.64285714285717</v>
      </c>
      <c r="F182" s="52">
        <f t="shared" si="14"/>
        <v>282.4375</v>
      </c>
      <c r="G182" s="61">
        <f t="shared" si="13"/>
        <v>2644.6363636363635</v>
      </c>
      <c r="I182" s="102">
        <v>506</v>
      </c>
      <c r="J182" s="88">
        <v>428</v>
      </c>
      <c r="K182" s="86">
        <v>312</v>
      </c>
      <c r="L182" s="86" t="s">
        <v>370</v>
      </c>
      <c r="M182" s="86">
        <v>283.5</v>
      </c>
      <c r="N182" s="86">
        <v>304</v>
      </c>
      <c r="O182" s="86">
        <v>181</v>
      </c>
      <c r="P182" s="86">
        <v>223</v>
      </c>
      <c r="Q182" s="86">
        <v>207</v>
      </c>
      <c r="R182" s="86">
        <v>143</v>
      </c>
      <c r="S182" s="124">
        <v>204</v>
      </c>
      <c r="T182" s="95">
        <v>226</v>
      </c>
      <c r="U182" s="24"/>
      <c r="V182" s="25">
        <v>534.5</v>
      </c>
      <c r="W182" s="28">
        <v>288</v>
      </c>
      <c r="X182" s="28">
        <v>241</v>
      </c>
      <c r="Y182" s="28" t="s">
        <v>370</v>
      </c>
      <c r="Z182" s="28">
        <v>277.5</v>
      </c>
      <c r="AA182" s="28">
        <v>225.5</v>
      </c>
      <c r="AB182" s="57">
        <v>213</v>
      </c>
      <c r="AC182" s="106">
        <v>243</v>
      </c>
      <c r="AD182" s="104">
        <v>237</v>
      </c>
      <c r="AE182" s="55">
        <v>183</v>
      </c>
      <c r="AF182" s="50">
        <v>273</v>
      </c>
      <c r="AG182" s="113">
        <v>191</v>
      </c>
      <c r="AH182" s="24"/>
      <c r="AI182" s="25">
        <v>4120</v>
      </c>
      <c r="AJ182" s="28">
        <v>3060</v>
      </c>
      <c r="AK182" s="28">
        <v>1400</v>
      </c>
      <c r="AL182" s="28" t="s">
        <v>370</v>
      </c>
      <c r="AM182" s="28">
        <v>2800</v>
      </c>
      <c r="AN182" s="28">
        <v>2479</v>
      </c>
      <c r="AO182" s="57">
        <v>2364</v>
      </c>
      <c r="AP182" s="80">
        <v>2461</v>
      </c>
      <c r="AQ182" s="80">
        <v>2762</v>
      </c>
      <c r="AR182" s="80">
        <v>2602</v>
      </c>
      <c r="AS182" s="80">
        <v>2472</v>
      </c>
      <c r="AT182" s="59">
        <v>2571</v>
      </c>
      <c r="AV182" s="33">
        <v>36.696579999999997</v>
      </c>
      <c r="AW182" s="34">
        <v>-121.57731099999999</v>
      </c>
    </row>
    <row r="183" spans="1:49" x14ac:dyDescent="0.2">
      <c r="A183" s="2">
        <v>162</v>
      </c>
      <c r="B183" s="9">
        <f t="shared" si="11"/>
        <v>193</v>
      </c>
      <c r="C183" s="10" t="s">
        <v>142</v>
      </c>
      <c r="D183" s="10" t="s">
        <v>143</v>
      </c>
      <c r="E183" s="55">
        <f t="shared" si="12"/>
        <v>236.14285714285714</v>
      </c>
      <c r="F183" s="52">
        <f t="shared" si="14"/>
        <v>201.9375</v>
      </c>
      <c r="G183" s="61">
        <f t="shared" si="13"/>
        <v>2080.9545454545455</v>
      </c>
      <c r="I183" s="102">
        <v>506.5</v>
      </c>
      <c r="J183" s="88">
        <v>245</v>
      </c>
      <c r="K183" s="86">
        <v>212</v>
      </c>
      <c r="L183" s="86" t="s">
        <v>370</v>
      </c>
      <c r="M183" s="86">
        <v>198.5</v>
      </c>
      <c r="N183" s="86">
        <v>116</v>
      </c>
      <c r="O183" s="86">
        <v>162</v>
      </c>
      <c r="P183" s="86">
        <v>213</v>
      </c>
      <c r="Q183" s="86">
        <v>148</v>
      </c>
      <c r="R183" s="86">
        <v>191</v>
      </c>
      <c r="S183" s="124">
        <v>174</v>
      </c>
      <c r="T183" s="95">
        <v>136</v>
      </c>
      <c r="U183" s="24"/>
      <c r="V183" s="25">
        <v>335.5</v>
      </c>
      <c r="W183" s="28">
        <v>180</v>
      </c>
      <c r="X183" s="28">
        <v>197</v>
      </c>
      <c r="Y183" s="28" t="s">
        <v>370</v>
      </c>
      <c r="Z183" s="28">
        <v>172.5</v>
      </c>
      <c r="AA183" s="28">
        <v>168.5</v>
      </c>
      <c r="AB183" s="57">
        <v>160</v>
      </c>
      <c r="AC183" s="106">
        <v>221</v>
      </c>
      <c r="AD183" s="104">
        <v>181</v>
      </c>
      <c r="AE183" s="55">
        <v>226</v>
      </c>
      <c r="AF183" s="50">
        <v>169</v>
      </c>
      <c r="AG183" s="113">
        <v>157</v>
      </c>
      <c r="AH183" s="24"/>
      <c r="AI183" s="25">
        <v>3909.5</v>
      </c>
      <c r="AJ183" s="28">
        <v>1991</v>
      </c>
      <c r="AK183" s="28">
        <v>1668</v>
      </c>
      <c r="AL183" s="28" t="s">
        <v>370</v>
      </c>
      <c r="AM183" s="28">
        <v>1773.5</v>
      </c>
      <c r="AN183" s="28">
        <v>1718.5</v>
      </c>
      <c r="AO183" s="57">
        <v>1721</v>
      </c>
      <c r="AP183" s="80">
        <v>1780</v>
      </c>
      <c r="AQ183" s="80">
        <v>2074</v>
      </c>
      <c r="AR183" s="80">
        <v>2057</v>
      </c>
      <c r="AS183" s="80">
        <v>2087</v>
      </c>
      <c r="AT183" s="59">
        <v>2111</v>
      </c>
      <c r="AV183" s="33">
        <v>36.848032000000003</v>
      </c>
      <c r="AW183" s="34">
        <v>-121.67854199999999</v>
      </c>
    </row>
    <row r="184" spans="1:49" x14ac:dyDescent="0.2">
      <c r="A184" s="2">
        <v>157</v>
      </c>
      <c r="B184" s="9">
        <f t="shared" si="11"/>
        <v>181</v>
      </c>
      <c r="C184" s="10" t="s">
        <v>230</v>
      </c>
      <c r="D184" s="10" t="s">
        <v>232</v>
      </c>
      <c r="E184" s="55">
        <f t="shared" si="12"/>
        <v>248.35714285714286</v>
      </c>
      <c r="F184" s="52">
        <f t="shared" si="14"/>
        <v>257.1875</v>
      </c>
      <c r="G184" s="61">
        <f t="shared" si="13"/>
        <v>2927.318181818182</v>
      </c>
      <c r="I184" s="102">
        <v>198.5</v>
      </c>
      <c r="J184" s="88">
        <v>235</v>
      </c>
      <c r="K184" s="86">
        <v>187</v>
      </c>
      <c r="L184" s="86" t="s">
        <v>370</v>
      </c>
      <c r="M184" s="86">
        <v>250.5</v>
      </c>
      <c r="N184" s="86">
        <v>352.5</v>
      </c>
      <c r="O184" s="86">
        <v>221</v>
      </c>
      <c r="P184" s="86">
        <v>294</v>
      </c>
      <c r="Q184" s="86">
        <v>257</v>
      </c>
      <c r="R184" s="86">
        <v>225</v>
      </c>
      <c r="S184" s="124">
        <v>224</v>
      </c>
      <c r="T184" s="95">
        <v>271</v>
      </c>
      <c r="U184" s="24"/>
      <c r="V184" s="25">
        <v>201.5</v>
      </c>
      <c r="W184" s="28">
        <v>219</v>
      </c>
      <c r="X184" s="28">
        <v>242</v>
      </c>
      <c r="Y184" s="28" t="s">
        <v>370</v>
      </c>
      <c r="Z184" s="28">
        <v>243.5</v>
      </c>
      <c r="AA184" s="28">
        <v>262.5</v>
      </c>
      <c r="AB184" s="57">
        <v>288</v>
      </c>
      <c r="AC184" s="106">
        <v>319</v>
      </c>
      <c r="AD184" s="104">
        <v>282</v>
      </c>
      <c r="AE184" s="55">
        <v>263</v>
      </c>
      <c r="AF184" s="50">
        <v>254</v>
      </c>
      <c r="AG184" s="113">
        <v>223</v>
      </c>
      <c r="AH184" s="24"/>
      <c r="AI184" s="25">
        <v>2282</v>
      </c>
      <c r="AJ184" s="28">
        <v>2404</v>
      </c>
      <c r="AK184" s="28">
        <v>2692</v>
      </c>
      <c r="AL184" s="28" t="s">
        <v>370</v>
      </c>
      <c r="AM184" s="28">
        <v>2807.5</v>
      </c>
      <c r="AN184" s="28">
        <v>2869</v>
      </c>
      <c r="AO184" s="57">
        <v>3065</v>
      </c>
      <c r="AP184" s="80">
        <v>3203</v>
      </c>
      <c r="AQ184" s="80">
        <v>3351</v>
      </c>
      <c r="AR184" s="80">
        <v>3202</v>
      </c>
      <c r="AS184" s="80">
        <v>3238</v>
      </c>
      <c r="AT184" s="59">
        <v>3087</v>
      </c>
      <c r="AV184" s="33">
        <v>36.873356999999999</v>
      </c>
      <c r="AW184" s="34">
        <v>-121.64271100000001</v>
      </c>
    </row>
    <row r="185" spans="1:49" x14ac:dyDescent="0.2">
      <c r="A185" s="2">
        <v>170</v>
      </c>
      <c r="B185" s="9">
        <f t="shared" si="11"/>
        <v>198</v>
      </c>
      <c r="C185" s="10" t="s">
        <v>98</v>
      </c>
      <c r="D185" s="10" t="s">
        <v>340</v>
      </c>
      <c r="E185" s="55">
        <f t="shared" si="12"/>
        <v>120.21428571428571</v>
      </c>
      <c r="F185" s="52">
        <f t="shared" si="14"/>
        <v>138.9375</v>
      </c>
      <c r="G185" s="61">
        <f t="shared" si="13"/>
        <v>1240.3181818181818</v>
      </c>
      <c r="I185" s="102">
        <v>492.5</v>
      </c>
      <c r="J185" s="88">
        <v>46</v>
      </c>
      <c r="K185" s="86">
        <v>46</v>
      </c>
      <c r="L185" s="86" t="s">
        <v>370</v>
      </c>
      <c r="M185" s="86">
        <v>44.5</v>
      </c>
      <c r="N185" s="86">
        <v>79.5</v>
      </c>
      <c r="O185" s="86">
        <v>58</v>
      </c>
      <c r="P185" s="86">
        <v>75</v>
      </c>
      <c r="Q185" s="86">
        <v>58</v>
      </c>
      <c r="R185" s="86">
        <v>53</v>
      </c>
      <c r="S185" s="124">
        <v>68</v>
      </c>
      <c r="T185" s="95">
        <v>83</v>
      </c>
      <c r="U185" s="24"/>
      <c r="V185" s="25">
        <v>541.5</v>
      </c>
      <c r="W185" s="28">
        <v>72</v>
      </c>
      <c r="X185" s="28">
        <v>69</v>
      </c>
      <c r="Y185" s="28" t="s">
        <v>370</v>
      </c>
      <c r="Z185" s="28">
        <v>97</v>
      </c>
      <c r="AA185" s="28">
        <v>89</v>
      </c>
      <c r="AB185" s="57">
        <v>75</v>
      </c>
      <c r="AC185" s="106">
        <v>75</v>
      </c>
      <c r="AD185" s="104">
        <v>93</v>
      </c>
      <c r="AE185" s="55">
        <v>69</v>
      </c>
      <c r="AF185" s="50">
        <v>79</v>
      </c>
      <c r="AG185" s="113">
        <v>97</v>
      </c>
      <c r="AH185" s="24"/>
      <c r="AI185" s="25">
        <v>5647.5</v>
      </c>
      <c r="AJ185" s="28">
        <v>793</v>
      </c>
      <c r="AK185" s="28">
        <v>663</v>
      </c>
      <c r="AL185" s="28" t="s">
        <v>370</v>
      </c>
      <c r="AM185" s="28">
        <v>792</v>
      </c>
      <c r="AN185" s="28">
        <v>797</v>
      </c>
      <c r="AO185" s="57">
        <v>791</v>
      </c>
      <c r="AP185" s="80">
        <v>824</v>
      </c>
      <c r="AQ185" s="80">
        <v>862</v>
      </c>
      <c r="AR185" s="80">
        <v>883</v>
      </c>
      <c r="AS185" s="80">
        <v>811</v>
      </c>
      <c r="AT185" s="59">
        <v>780</v>
      </c>
      <c r="AV185" s="33">
        <v>36.671520999999998</v>
      </c>
      <c r="AW185" s="34">
        <v>-121.650621</v>
      </c>
    </row>
    <row r="186" spans="1:49" x14ac:dyDescent="0.2">
      <c r="A186" s="2" t="s">
        <v>370</v>
      </c>
      <c r="B186" s="9">
        <f t="shared" si="11"/>
        <v>192</v>
      </c>
      <c r="C186" s="10" t="s">
        <v>109</v>
      </c>
      <c r="D186" s="10" t="s">
        <v>110</v>
      </c>
      <c r="E186" s="55">
        <f t="shared" si="12"/>
        <v>311.5</v>
      </c>
      <c r="F186" s="52">
        <f t="shared" si="14"/>
        <v>304</v>
      </c>
      <c r="G186" s="61">
        <f t="shared" si="13"/>
        <v>2230.75</v>
      </c>
      <c r="I186" s="102">
        <v>149</v>
      </c>
      <c r="J186" s="88">
        <v>474</v>
      </c>
      <c r="K186" s="86"/>
      <c r="L186" s="86" t="s">
        <v>370</v>
      </c>
      <c r="M186" s="86" t="s">
        <v>370</v>
      </c>
      <c r="N186" s="86" t="s">
        <v>370</v>
      </c>
      <c r="O186" s="86"/>
      <c r="P186" s="86"/>
      <c r="Q186" s="86"/>
      <c r="R186" s="86"/>
      <c r="S186" s="124"/>
      <c r="T186" s="95"/>
      <c r="U186" s="24"/>
      <c r="V186" s="25">
        <v>143</v>
      </c>
      <c r="W186" s="28">
        <v>465</v>
      </c>
      <c r="X186" s="28"/>
      <c r="Y186" s="28" t="s">
        <v>370</v>
      </c>
      <c r="Z186" s="28" t="s">
        <v>370</v>
      </c>
      <c r="AA186" s="28" t="s">
        <v>370</v>
      </c>
      <c r="AB186" s="57"/>
      <c r="AC186" s="106"/>
      <c r="AD186" s="104"/>
      <c r="AE186" s="55"/>
      <c r="AF186" s="50"/>
      <c r="AG186" s="113"/>
      <c r="AH186" s="24"/>
      <c r="AI186" s="25">
        <v>842.5</v>
      </c>
      <c r="AJ186" s="28">
        <v>3619</v>
      </c>
      <c r="AK186" s="28"/>
      <c r="AL186" s="28" t="s">
        <v>370</v>
      </c>
      <c r="AM186" s="28" t="s">
        <v>370</v>
      </c>
      <c r="AN186" s="28" t="s">
        <v>370</v>
      </c>
      <c r="AO186" s="57"/>
      <c r="AP186" s="80"/>
      <c r="AQ186" s="80"/>
      <c r="AR186" s="80"/>
      <c r="AS186" s="80"/>
      <c r="AT186" s="59"/>
      <c r="AV186" s="33">
        <v>36.655574999999999</v>
      </c>
      <c r="AW186" s="34">
        <v>-121.75013</v>
      </c>
    </row>
    <row r="187" spans="1:49" x14ac:dyDescent="0.2">
      <c r="A187" s="2">
        <v>154</v>
      </c>
      <c r="B187" s="9">
        <f t="shared" si="11"/>
        <v>189</v>
      </c>
      <c r="C187" s="10" t="s">
        <v>56</v>
      </c>
      <c r="D187" s="10" t="s">
        <v>57</v>
      </c>
      <c r="E187" s="55">
        <f t="shared" si="12"/>
        <v>320.5</v>
      </c>
      <c r="F187" s="52">
        <f t="shared" si="14"/>
        <v>267</v>
      </c>
      <c r="G187" s="61">
        <f t="shared" si="13"/>
        <v>2319.1363636363635</v>
      </c>
      <c r="I187" s="102">
        <v>398.5</v>
      </c>
      <c r="J187" s="88">
        <v>370</v>
      </c>
      <c r="K187" s="86">
        <v>210</v>
      </c>
      <c r="L187" s="86" t="s">
        <v>370</v>
      </c>
      <c r="M187" s="86">
        <v>192.5</v>
      </c>
      <c r="N187" s="86">
        <v>231.5</v>
      </c>
      <c r="O187" s="86">
        <v>670</v>
      </c>
      <c r="P187" s="86">
        <v>171</v>
      </c>
      <c r="Q187" s="86">
        <v>252</v>
      </c>
      <c r="R187" s="86">
        <v>197</v>
      </c>
      <c r="S187" s="124">
        <v>225</v>
      </c>
      <c r="T187" s="95">
        <v>228</v>
      </c>
      <c r="U187" s="24"/>
      <c r="V187" s="25">
        <v>304</v>
      </c>
      <c r="W187" s="28">
        <v>377</v>
      </c>
      <c r="X187" s="28">
        <v>138</v>
      </c>
      <c r="Y187" s="28" t="s">
        <v>370</v>
      </c>
      <c r="Z187" s="28">
        <v>162</v>
      </c>
      <c r="AA187" s="28">
        <v>215</v>
      </c>
      <c r="AB187" s="57">
        <v>510</v>
      </c>
      <c r="AC187" s="106">
        <v>195</v>
      </c>
      <c r="AD187" s="104">
        <v>235</v>
      </c>
      <c r="AE187" s="55">
        <v>242</v>
      </c>
      <c r="AF187" s="50">
        <v>214</v>
      </c>
      <c r="AG187" s="113">
        <v>227</v>
      </c>
      <c r="AH187" s="24"/>
      <c r="AI187" s="25">
        <v>2836.5</v>
      </c>
      <c r="AJ187" s="28">
        <v>2685</v>
      </c>
      <c r="AK187" s="28">
        <v>913</v>
      </c>
      <c r="AL187" s="28" t="s">
        <v>370</v>
      </c>
      <c r="AM187" s="28">
        <v>1935</v>
      </c>
      <c r="AN187" s="28">
        <v>2083</v>
      </c>
      <c r="AO187" s="57">
        <v>2218</v>
      </c>
      <c r="AP187" s="80">
        <v>2125</v>
      </c>
      <c r="AQ187" s="80">
        <v>2507</v>
      </c>
      <c r="AR187" s="80">
        <v>2658</v>
      </c>
      <c r="AS187" s="80">
        <v>2740</v>
      </c>
      <c r="AT187" s="59">
        <v>2810</v>
      </c>
      <c r="AV187" s="33">
        <v>36.608362999999997</v>
      </c>
      <c r="AW187" s="34">
        <v>-121.898151</v>
      </c>
    </row>
    <row r="188" spans="1:49" x14ac:dyDescent="0.2">
      <c r="A188" s="2">
        <v>143</v>
      </c>
      <c r="B188" s="9">
        <f t="shared" si="11"/>
        <v>176</v>
      </c>
      <c r="C188" s="10" t="s">
        <v>79</v>
      </c>
      <c r="D188" s="10" t="s">
        <v>327</v>
      </c>
      <c r="E188" s="55">
        <f t="shared" si="12"/>
        <v>285.75</v>
      </c>
      <c r="F188" s="52">
        <f t="shared" si="14"/>
        <v>302.66666666666669</v>
      </c>
      <c r="G188" s="61">
        <f t="shared" si="13"/>
        <v>3284</v>
      </c>
      <c r="I188" s="102">
        <v>172.5</v>
      </c>
      <c r="J188" s="88">
        <v>249</v>
      </c>
      <c r="K188" s="86">
        <v>254</v>
      </c>
      <c r="L188" s="86">
        <v>249.5</v>
      </c>
      <c r="M188" s="86">
        <v>286.5</v>
      </c>
      <c r="N188" s="86">
        <v>407.5</v>
      </c>
      <c r="O188" s="86">
        <v>261</v>
      </c>
      <c r="P188" s="86">
        <v>406</v>
      </c>
      <c r="Q188" s="86">
        <v>318</v>
      </c>
      <c r="R188" s="86">
        <v>270</v>
      </c>
      <c r="S188" s="124">
        <v>287</v>
      </c>
      <c r="T188" s="95">
        <v>275</v>
      </c>
      <c r="U188" s="24"/>
      <c r="V188" s="25">
        <v>208</v>
      </c>
      <c r="W188" s="28">
        <v>351</v>
      </c>
      <c r="X188" s="28">
        <v>260</v>
      </c>
      <c r="Y188" s="28">
        <v>219</v>
      </c>
      <c r="Z188" s="28">
        <v>318</v>
      </c>
      <c r="AA188" s="28">
        <v>317</v>
      </c>
      <c r="AB188" s="57">
        <v>337</v>
      </c>
      <c r="AC188" s="106">
        <v>336</v>
      </c>
      <c r="AD188" s="104">
        <v>378</v>
      </c>
      <c r="AE188" s="55">
        <v>301</v>
      </c>
      <c r="AF188" s="50">
        <v>339</v>
      </c>
      <c r="AG188" s="113">
        <v>361</v>
      </c>
      <c r="AH188" s="24"/>
      <c r="AI188" s="25">
        <v>1783</v>
      </c>
      <c r="AJ188" s="28">
        <v>3081</v>
      </c>
      <c r="AK188" s="28">
        <v>1384</v>
      </c>
      <c r="AL188" s="28">
        <v>3060</v>
      </c>
      <c r="AM188" s="28">
        <v>3009.5</v>
      </c>
      <c r="AN188" s="28">
        <v>3369.5</v>
      </c>
      <c r="AO188" s="57">
        <v>3816</v>
      </c>
      <c r="AP188" s="80">
        <v>4017</v>
      </c>
      <c r="AQ188" s="80">
        <v>4213</v>
      </c>
      <c r="AR188" s="80">
        <v>3987</v>
      </c>
      <c r="AS188" s="80">
        <v>3866</v>
      </c>
      <c r="AT188" s="59">
        <v>3822</v>
      </c>
      <c r="AV188" s="33">
        <v>36.658607000000003</v>
      </c>
      <c r="AW188" s="34">
        <v>-121.657709</v>
      </c>
    </row>
    <row r="189" spans="1:49" x14ac:dyDescent="0.2">
      <c r="A189" s="2">
        <v>135</v>
      </c>
      <c r="B189" s="9">
        <f t="shared" si="11"/>
        <v>202</v>
      </c>
      <c r="C189" s="10" t="s">
        <v>84</v>
      </c>
      <c r="D189" s="10" t="s">
        <v>85</v>
      </c>
      <c r="E189" s="55">
        <f t="shared" si="12"/>
        <v>86.071428571428569</v>
      </c>
      <c r="F189" s="52">
        <f t="shared" si="14"/>
        <v>97.875</v>
      </c>
      <c r="G189" s="61">
        <f t="shared" si="13"/>
        <v>805.9545454545455</v>
      </c>
      <c r="I189" s="102">
        <v>78.5</v>
      </c>
      <c r="J189" s="88">
        <v>383</v>
      </c>
      <c r="K189" s="86">
        <v>21</v>
      </c>
      <c r="L189" s="86" t="s">
        <v>370</v>
      </c>
      <c r="M189" s="86">
        <v>20.5</v>
      </c>
      <c r="N189" s="86">
        <v>41.5</v>
      </c>
      <c r="O189" s="86">
        <v>29</v>
      </c>
      <c r="P189" s="86">
        <v>29</v>
      </c>
      <c r="Q189" s="86">
        <v>36</v>
      </c>
      <c r="R189" s="86">
        <v>32</v>
      </c>
      <c r="S189" s="124">
        <v>30</v>
      </c>
      <c r="T189" s="95">
        <v>42</v>
      </c>
      <c r="U189" s="24"/>
      <c r="V189" s="25">
        <v>90</v>
      </c>
      <c r="W189" s="28">
        <v>436</v>
      </c>
      <c r="X189" s="28">
        <v>43</v>
      </c>
      <c r="Y189" s="28" t="s">
        <v>370</v>
      </c>
      <c r="Z189" s="28">
        <v>84.5</v>
      </c>
      <c r="AA189" s="28">
        <v>33.5</v>
      </c>
      <c r="AB189" s="57">
        <v>32</v>
      </c>
      <c r="AC189" s="106">
        <v>31</v>
      </c>
      <c r="AD189" s="104">
        <v>33</v>
      </c>
      <c r="AE189" s="55">
        <v>39</v>
      </c>
      <c r="AF189" s="50">
        <v>37</v>
      </c>
      <c r="AG189" s="113">
        <v>44</v>
      </c>
      <c r="AH189" s="24"/>
      <c r="AI189" s="25">
        <v>845.5</v>
      </c>
      <c r="AJ189" s="28">
        <v>4645</v>
      </c>
      <c r="AK189" s="28">
        <v>323</v>
      </c>
      <c r="AL189" s="28" t="s">
        <v>370</v>
      </c>
      <c r="AM189" s="28">
        <v>341</v>
      </c>
      <c r="AN189" s="28">
        <v>370</v>
      </c>
      <c r="AO189" s="57">
        <v>350</v>
      </c>
      <c r="AP189" s="80">
        <v>367</v>
      </c>
      <c r="AQ189" s="80">
        <v>385</v>
      </c>
      <c r="AR189" s="80">
        <v>407</v>
      </c>
      <c r="AS189" s="80">
        <v>404</v>
      </c>
      <c r="AT189" s="59">
        <v>428</v>
      </c>
      <c r="AV189" s="33">
        <v>36.823611</v>
      </c>
      <c r="AW189" s="34">
        <v>-121.569192</v>
      </c>
    </row>
    <row r="190" spans="1:49" x14ac:dyDescent="0.2">
      <c r="A190" s="2">
        <v>153</v>
      </c>
      <c r="B190" s="9">
        <f t="shared" si="11"/>
        <v>190</v>
      </c>
      <c r="C190" s="10" t="s">
        <v>190</v>
      </c>
      <c r="D190" s="10" t="s">
        <v>191</v>
      </c>
      <c r="E190" s="55">
        <f t="shared" si="12"/>
        <v>182.64285714285714</v>
      </c>
      <c r="F190" s="52">
        <f t="shared" si="14"/>
        <v>204</v>
      </c>
      <c r="G190" s="61">
        <f t="shared" si="13"/>
        <v>2298.909090909091</v>
      </c>
      <c r="I190" s="102">
        <v>114.5</v>
      </c>
      <c r="J190" s="88">
        <v>218</v>
      </c>
      <c r="K190" s="86">
        <v>122</v>
      </c>
      <c r="L190" s="86" t="s">
        <v>370</v>
      </c>
      <c r="M190" s="86">
        <v>159</v>
      </c>
      <c r="N190" s="86">
        <v>241</v>
      </c>
      <c r="O190" s="86">
        <v>149</v>
      </c>
      <c r="P190" s="86">
        <v>275</v>
      </c>
      <c r="Q190" s="86">
        <v>192</v>
      </c>
      <c r="R190" s="86">
        <v>180</v>
      </c>
      <c r="S190" s="124">
        <v>158</v>
      </c>
      <c r="T190" s="95">
        <v>213</v>
      </c>
      <c r="U190" s="24"/>
      <c r="V190" s="25">
        <v>132</v>
      </c>
      <c r="W190" s="28">
        <v>225</v>
      </c>
      <c r="X190" s="28">
        <v>146</v>
      </c>
      <c r="Y190" s="28" t="s">
        <v>370</v>
      </c>
      <c r="Z190" s="28">
        <v>196.5</v>
      </c>
      <c r="AA190" s="28">
        <v>288.5</v>
      </c>
      <c r="AB190" s="57">
        <v>187</v>
      </c>
      <c r="AC190" s="106">
        <v>263</v>
      </c>
      <c r="AD190" s="104">
        <v>194</v>
      </c>
      <c r="AE190" s="55">
        <v>222</v>
      </c>
      <c r="AF190" s="50">
        <v>306</v>
      </c>
      <c r="AG190" s="113">
        <v>226</v>
      </c>
      <c r="AH190" s="24"/>
      <c r="AI190" s="25">
        <v>1416.5</v>
      </c>
      <c r="AJ190" s="28">
        <v>2618</v>
      </c>
      <c r="AK190" s="28">
        <v>1758</v>
      </c>
      <c r="AL190" s="28" t="s">
        <v>370</v>
      </c>
      <c r="AM190" s="28">
        <v>2194.5</v>
      </c>
      <c r="AN190" s="28">
        <v>2450</v>
      </c>
      <c r="AO190" s="57">
        <v>2410</v>
      </c>
      <c r="AP190" s="80">
        <v>2322</v>
      </c>
      <c r="AQ190" s="80">
        <v>2642</v>
      </c>
      <c r="AR190" s="80">
        <v>2559</v>
      </c>
      <c r="AS190" s="80">
        <v>2365</v>
      </c>
      <c r="AT190" s="59">
        <v>2553</v>
      </c>
      <c r="AV190" s="33">
        <v>36.587116999999999</v>
      </c>
      <c r="AW190" s="34">
        <v>-121.886635</v>
      </c>
    </row>
    <row r="191" spans="1:49" x14ac:dyDescent="0.2">
      <c r="A191" s="2">
        <v>155</v>
      </c>
      <c r="B191" s="9">
        <f t="shared" si="11"/>
        <v>191</v>
      </c>
      <c r="C191" s="10" t="s">
        <v>294</v>
      </c>
      <c r="D191" s="10" t="s">
        <v>296</v>
      </c>
      <c r="E191" s="55">
        <f t="shared" si="12"/>
        <v>234.42857142857142</v>
      </c>
      <c r="F191" s="52">
        <f t="shared" si="14"/>
        <v>189.875</v>
      </c>
      <c r="G191" s="61">
        <f t="shared" si="13"/>
        <v>2268.1363636363635</v>
      </c>
      <c r="I191" s="102">
        <v>474</v>
      </c>
      <c r="J191" s="88">
        <v>301</v>
      </c>
      <c r="K191" s="86">
        <v>169</v>
      </c>
      <c r="L191" s="86" t="s">
        <v>370</v>
      </c>
      <c r="M191" s="86">
        <v>193.5</v>
      </c>
      <c r="N191" s="86">
        <v>182.5</v>
      </c>
      <c r="O191" s="86">
        <v>147</v>
      </c>
      <c r="P191" s="86">
        <v>174</v>
      </c>
      <c r="Q191" s="86">
        <v>218</v>
      </c>
      <c r="R191" s="86">
        <v>196</v>
      </c>
      <c r="S191" s="124">
        <v>193</v>
      </c>
      <c r="T191" s="95">
        <v>206</v>
      </c>
      <c r="U191" s="24"/>
      <c r="V191" s="25">
        <v>145</v>
      </c>
      <c r="W191" s="28">
        <v>153</v>
      </c>
      <c r="X191" s="28">
        <v>190</v>
      </c>
      <c r="Y191" s="28" t="s">
        <v>370</v>
      </c>
      <c r="Z191" s="28">
        <v>215.5</v>
      </c>
      <c r="AA191" s="28">
        <v>198.5</v>
      </c>
      <c r="AB191" s="57">
        <v>194</v>
      </c>
      <c r="AC191" s="106">
        <v>204</v>
      </c>
      <c r="AD191" s="104">
        <v>219</v>
      </c>
      <c r="AE191" s="55">
        <v>226</v>
      </c>
      <c r="AF191" s="50">
        <v>217</v>
      </c>
      <c r="AG191" s="113">
        <v>222</v>
      </c>
      <c r="AH191" s="24"/>
      <c r="AI191" s="25">
        <v>1927.5</v>
      </c>
      <c r="AJ191" s="28">
        <v>1737</v>
      </c>
      <c r="AK191" s="28">
        <v>2017</v>
      </c>
      <c r="AL191" s="28" t="s">
        <v>370</v>
      </c>
      <c r="AM191" s="28">
        <v>2262</v>
      </c>
      <c r="AN191" s="28">
        <v>2180</v>
      </c>
      <c r="AO191" s="57">
        <v>2172</v>
      </c>
      <c r="AP191" s="80">
        <v>2303</v>
      </c>
      <c r="AQ191" s="80">
        <v>2658</v>
      </c>
      <c r="AR191" s="80">
        <v>2502</v>
      </c>
      <c r="AS191" s="80">
        <v>2582</v>
      </c>
      <c r="AT191" s="59">
        <v>2609</v>
      </c>
      <c r="AV191" s="33">
        <v>36.650396999999998</v>
      </c>
      <c r="AW191" s="34">
        <v>-121.809456</v>
      </c>
    </row>
    <row r="192" spans="1:49" x14ac:dyDescent="0.2">
      <c r="A192" s="2">
        <v>151</v>
      </c>
      <c r="B192" s="9">
        <f t="shared" si="11"/>
        <v>188</v>
      </c>
      <c r="C192" s="10" t="s">
        <v>118</v>
      </c>
      <c r="D192" s="10" t="s">
        <v>119</v>
      </c>
      <c r="E192" s="55">
        <f t="shared" si="12"/>
        <v>188.35714285714286</v>
      </c>
      <c r="F192" s="52">
        <f t="shared" si="14"/>
        <v>231.25</v>
      </c>
      <c r="G192" s="61">
        <f t="shared" si="13"/>
        <v>2333.2272727272725</v>
      </c>
      <c r="I192" s="102">
        <v>205.5</v>
      </c>
      <c r="J192" s="88">
        <v>170</v>
      </c>
      <c r="K192" s="86">
        <v>159</v>
      </c>
      <c r="L192" s="86" t="s">
        <v>370</v>
      </c>
      <c r="M192" s="86">
        <v>212</v>
      </c>
      <c r="N192" s="86">
        <v>115</v>
      </c>
      <c r="O192" s="86">
        <v>218</v>
      </c>
      <c r="P192" s="86">
        <v>239</v>
      </c>
      <c r="Q192" s="86">
        <v>187</v>
      </c>
      <c r="R192" s="86">
        <v>184</v>
      </c>
      <c r="S192" s="124">
        <v>157</v>
      </c>
      <c r="T192" s="95">
        <v>202</v>
      </c>
      <c r="U192" s="24"/>
      <c r="V192" s="25">
        <v>208</v>
      </c>
      <c r="W192" s="28">
        <v>160</v>
      </c>
      <c r="X192" s="28">
        <v>157</v>
      </c>
      <c r="Y192" s="28" t="s">
        <v>370</v>
      </c>
      <c r="Z192" s="28">
        <v>211.5</v>
      </c>
      <c r="AA192" s="28">
        <v>433.5</v>
      </c>
      <c r="AB192" s="57">
        <v>238</v>
      </c>
      <c r="AC192" s="106">
        <v>222</v>
      </c>
      <c r="AD192" s="104">
        <v>220</v>
      </c>
      <c r="AE192" s="55">
        <v>268</v>
      </c>
      <c r="AF192" s="50">
        <v>228</v>
      </c>
      <c r="AG192" s="113">
        <v>218</v>
      </c>
      <c r="AH192" s="24"/>
      <c r="AI192" s="25">
        <v>2048.5</v>
      </c>
      <c r="AJ192" s="28">
        <v>1675</v>
      </c>
      <c r="AK192" s="28">
        <v>1880</v>
      </c>
      <c r="AL192" s="28" t="s">
        <v>370</v>
      </c>
      <c r="AM192" s="28">
        <v>2370</v>
      </c>
      <c r="AN192" s="28">
        <v>2388</v>
      </c>
      <c r="AO192" s="57">
        <v>2368</v>
      </c>
      <c r="AP192" s="80">
        <v>2471</v>
      </c>
      <c r="AQ192" s="80">
        <v>2771</v>
      </c>
      <c r="AR192" s="80">
        <v>2568</v>
      </c>
      <c r="AS192" s="80">
        <v>2606</v>
      </c>
      <c r="AT192" s="59">
        <v>2520</v>
      </c>
      <c r="AV192" s="33">
        <v>36.158565000000003</v>
      </c>
      <c r="AW192" s="34">
        <v>-121.13158</v>
      </c>
    </row>
    <row r="193" spans="1:49" x14ac:dyDescent="0.2">
      <c r="A193" s="2" t="s">
        <v>370</v>
      </c>
      <c r="B193" s="9">
        <f t="shared" si="11"/>
        <v>195</v>
      </c>
      <c r="C193" s="10" t="s">
        <v>216</v>
      </c>
      <c r="D193" s="10" t="s">
        <v>217</v>
      </c>
      <c r="E193" s="55">
        <f t="shared" si="12"/>
        <v>150</v>
      </c>
      <c r="F193" s="52">
        <f t="shared" ref="F193:F210" si="15">IF(AND(ISBLANK(V193),ISBLANK(W193),ISBLANK(X193),ISBLANK(Y193),ISBLANK(Z193),ISBLANK(AA193),ISBLANK(AB193),ISBLANK(AC193)),0,AVERAGE(V193:AD193))</f>
        <v>145</v>
      </c>
      <c r="G193" s="61">
        <f t="shared" si="13"/>
        <v>1786</v>
      </c>
      <c r="I193" s="102"/>
      <c r="J193" s="88">
        <v>150</v>
      </c>
      <c r="K193" s="86"/>
      <c r="L193" s="86" t="s">
        <v>370</v>
      </c>
      <c r="M193" s="86" t="s">
        <v>370</v>
      </c>
      <c r="N193" s="86" t="s">
        <v>370</v>
      </c>
      <c r="O193" s="86"/>
      <c r="P193" s="86"/>
      <c r="Q193" s="86"/>
      <c r="R193" s="86"/>
      <c r="S193" s="124"/>
      <c r="T193" s="95"/>
      <c r="U193" s="24"/>
      <c r="V193" s="25"/>
      <c r="W193" s="28">
        <v>145</v>
      </c>
      <c r="X193" s="28"/>
      <c r="Y193" s="28" t="s">
        <v>370</v>
      </c>
      <c r="Z193" s="28" t="s">
        <v>370</v>
      </c>
      <c r="AA193" s="28" t="s">
        <v>370</v>
      </c>
      <c r="AB193" s="57"/>
      <c r="AC193" s="106"/>
      <c r="AD193" s="104"/>
      <c r="AE193" s="55"/>
      <c r="AF193" s="50"/>
      <c r="AG193" s="113"/>
      <c r="AH193" s="24"/>
      <c r="AI193" s="25"/>
      <c r="AJ193" s="28">
        <v>1786</v>
      </c>
      <c r="AK193" s="28"/>
      <c r="AL193" s="28" t="s">
        <v>370</v>
      </c>
      <c r="AM193" s="28" t="s">
        <v>370</v>
      </c>
      <c r="AN193" s="28" t="s">
        <v>370</v>
      </c>
      <c r="AO193" s="57"/>
      <c r="AP193" s="80"/>
      <c r="AQ193" s="80"/>
      <c r="AR193" s="80"/>
      <c r="AS193" s="80"/>
      <c r="AT193" s="59"/>
      <c r="AV193" s="33">
        <v>36.191992999999997</v>
      </c>
      <c r="AW193" s="34">
        <v>-120.806608</v>
      </c>
    </row>
    <row r="194" spans="1:49" x14ac:dyDescent="0.2">
      <c r="A194" s="2">
        <v>160</v>
      </c>
      <c r="B194" s="9">
        <f t="shared" ref="B194:B210" si="16">RANK(G194,G$2:G$210)</f>
        <v>184</v>
      </c>
      <c r="C194" s="10" t="s">
        <v>316</v>
      </c>
      <c r="D194" s="10" t="s">
        <v>317</v>
      </c>
      <c r="E194" s="55">
        <f t="shared" ref="E194:E210" si="17">IF(AND(ISBLANK(I194),ISBLANK(J194),ISBLANK(K194),ISBLANK(L194),ISBLANK(M194),ISBLANK(N194),ISBLANK(O194),ISBLANK(P194)),0,AVERAGE(I194:P194))</f>
        <v>220.28571428571428</v>
      </c>
      <c r="F194" s="52">
        <f t="shared" si="15"/>
        <v>227.5625</v>
      </c>
      <c r="G194" s="61">
        <f t="shared" ref="G194:G210" si="18">IF(AND(ISBLANK(AI194),ISBLANK(AJ194),ISBLANK(AK194),ISBLANK(AL194),ISBLANK(AM194),ISBLANK(AN194),ISBLANK(AO194),ISBLANK(AT194)),0,AVERAGE(AI194:AT194))</f>
        <v>2743.5454545454545</v>
      </c>
      <c r="I194" s="102">
        <v>116</v>
      </c>
      <c r="J194" s="88">
        <v>80</v>
      </c>
      <c r="K194" s="86">
        <v>208</v>
      </c>
      <c r="L194" s="86" t="s">
        <v>370</v>
      </c>
      <c r="M194" s="86">
        <v>182</v>
      </c>
      <c r="N194" s="86">
        <v>373</v>
      </c>
      <c r="O194" s="86">
        <v>260</v>
      </c>
      <c r="P194" s="86">
        <v>323</v>
      </c>
      <c r="Q194" s="86">
        <v>258</v>
      </c>
      <c r="R194" s="86">
        <v>288</v>
      </c>
      <c r="S194" s="124">
        <v>276</v>
      </c>
      <c r="T194" s="95">
        <v>210</v>
      </c>
      <c r="U194" s="24"/>
      <c r="V194" s="25">
        <v>145.5</v>
      </c>
      <c r="W194" s="28">
        <v>107</v>
      </c>
      <c r="X194" s="28">
        <v>241</v>
      </c>
      <c r="Y194" s="28" t="s">
        <v>370</v>
      </c>
      <c r="Z194" s="28">
        <v>196.5</v>
      </c>
      <c r="AA194" s="28">
        <v>275.5</v>
      </c>
      <c r="AB194" s="57">
        <v>294</v>
      </c>
      <c r="AC194" s="106">
        <v>293</v>
      </c>
      <c r="AD194" s="104">
        <v>268</v>
      </c>
      <c r="AE194" s="55">
        <v>286</v>
      </c>
      <c r="AF194" s="50">
        <v>301</v>
      </c>
      <c r="AG194" s="113">
        <v>355</v>
      </c>
      <c r="AH194" s="24"/>
      <c r="AI194" s="25">
        <v>1110.5</v>
      </c>
      <c r="AJ194" s="28">
        <v>1081</v>
      </c>
      <c r="AK194" s="28">
        <v>2660</v>
      </c>
      <c r="AL194" s="28" t="s">
        <v>370</v>
      </c>
      <c r="AM194" s="28">
        <v>2693.5</v>
      </c>
      <c r="AN194" s="28">
        <v>3037</v>
      </c>
      <c r="AO194" s="57">
        <v>3240</v>
      </c>
      <c r="AP194" s="80">
        <v>3075</v>
      </c>
      <c r="AQ194" s="80">
        <v>3405</v>
      </c>
      <c r="AR194" s="80">
        <v>3279</v>
      </c>
      <c r="AS194" s="80">
        <v>3328</v>
      </c>
      <c r="AT194" s="59">
        <v>3270</v>
      </c>
      <c r="AV194" s="33">
        <v>36.220196000000001</v>
      </c>
      <c r="AW194" s="34">
        <v>-121.120524</v>
      </c>
    </row>
    <row r="195" spans="1:49" x14ac:dyDescent="0.2">
      <c r="A195" s="2">
        <v>158</v>
      </c>
      <c r="B195" s="9">
        <f t="shared" si="16"/>
        <v>194</v>
      </c>
      <c r="C195" s="10" t="s">
        <v>318</v>
      </c>
      <c r="D195" s="10" t="s">
        <v>319</v>
      </c>
      <c r="E195" s="55">
        <f t="shared" si="17"/>
        <v>187.42857142857142</v>
      </c>
      <c r="F195" s="52">
        <f t="shared" si="15"/>
        <v>197.9375</v>
      </c>
      <c r="G195" s="61">
        <f t="shared" si="18"/>
        <v>1964.6818181818182</v>
      </c>
      <c r="I195" s="102">
        <v>202.5</v>
      </c>
      <c r="J195" s="88">
        <v>223</v>
      </c>
      <c r="K195" s="86">
        <v>175</v>
      </c>
      <c r="L195" s="86" t="s">
        <v>370</v>
      </c>
      <c r="M195" s="86">
        <v>175</v>
      </c>
      <c r="N195" s="86">
        <v>145.5</v>
      </c>
      <c r="O195" s="86">
        <v>198</v>
      </c>
      <c r="P195" s="86">
        <v>193</v>
      </c>
      <c r="Q195" s="86">
        <v>174</v>
      </c>
      <c r="R195" s="86">
        <v>203</v>
      </c>
      <c r="S195" s="124">
        <v>165</v>
      </c>
      <c r="T195" s="95">
        <v>160</v>
      </c>
      <c r="U195" s="24"/>
      <c r="V195" s="25">
        <v>230.5</v>
      </c>
      <c r="W195" s="28">
        <v>213</v>
      </c>
      <c r="X195" s="28">
        <v>176</v>
      </c>
      <c r="Y195" s="28" t="s">
        <v>370</v>
      </c>
      <c r="Z195" s="28">
        <v>182</v>
      </c>
      <c r="AA195" s="28">
        <v>198</v>
      </c>
      <c r="AB195" s="57">
        <v>210</v>
      </c>
      <c r="AC195" s="106">
        <v>177</v>
      </c>
      <c r="AD195" s="104">
        <v>197</v>
      </c>
      <c r="AE195" s="55">
        <v>300</v>
      </c>
      <c r="AF195" s="50">
        <v>177</v>
      </c>
      <c r="AG195" s="113">
        <v>176</v>
      </c>
      <c r="AH195" s="24"/>
      <c r="AI195" s="25">
        <v>1967.5</v>
      </c>
      <c r="AJ195" s="28">
        <v>1938</v>
      </c>
      <c r="AK195" s="28">
        <v>932</v>
      </c>
      <c r="AL195" s="28" t="s">
        <v>370</v>
      </c>
      <c r="AM195" s="28">
        <v>1776.5</v>
      </c>
      <c r="AN195" s="28">
        <v>1741.5</v>
      </c>
      <c r="AO195" s="57">
        <v>2050</v>
      </c>
      <c r="AP195" s="80">
        <v>2149</v>
      </c>
      <c r="AQ195" s="80">
        <v>2223</v>
      </c>
      <c r="AR195" s="80">
        <v>2277</v>
      </c>
      <c r="AS195" s="80">
        <v>2279</v>
      </c>
      <c r="AT195" s="59">
        <v>2278</v>
      </c>
      <c r="AV195" s="33">
        <v>36.771759000000003</v>
      </c>
      <c r="AW195" s="34">
        <v>-121.71315</v>
      </c>
    </row>
    <row r="196" spans="1:49" x14ac:dyDescent="0.2">
      <c r="A196" s="2">
        <v>167</v>
      </c>
      <c r="B196" s="9">
        <f t="shared" si="16"/>
        <v>163</v>
      </c>
      <c r="C196" s="10" t="s">
        <v>27</v>
      </c>
      <c r="D196" s="10" t="s">
        <v>28</v>
      </c>
      <c r="E196" s="55">
        <f t="shared" si="17"/>
        <v>414.9375</v>
      </c>
      <c r="F196" s="52">
        <f t="shared" si="15"/>
        <v>395.88888888888891</v>
      </c>
      <c r="G196" s="61">
        <f t="shared" si="18"/>
        <v>4954.125</v>
      </c>
      <c r="I196" s="102">
        <v>160.5</v>
      </c>
      <c r="J196" s="88">
        <v>173</v>
      </c>
      <c r="K196" s="86">
        <v>148</v>
      </c>
      <c r="L196" s="86">
        <v>732</v>
      </c>
      <c r="M196" s="86">
        <v>692.5</v>
      </c>
      <c r="N196" s="86">
        <v>575.5</v>
      </c>
      <c r="O196" s="86">
        <v>300</v>
      </c>
      <c r="P196" s="86">
        <v>538</v>
      </c>
      <c r="Q196" s="86">
        <v>553</v>
      </c>
      <c r="R196" s="86">
        <v>530</v>
      </c>
      <c r="S196" s="124">
        <v>674</v>
      </c>
      <c r="T196" s="95">
        <v>457</v>
      </c>
      <c r="U196" s="24"/>
      <c r="V196" s="25">
        <v>166</v>
      </c>
      <c r="W196" s="28">
        <v>181</v>
      </c>
      <c r="X196" s="28">
        <v>99</v>
      </c>
      <c r="Y196" s="28">
        <v>495.5</v>
      </c>
      <c r="Z196" s="28">
        <v>628</v>
      </c>
      <c r="AA196" s="28">
        <v>618.5</v>
      </c>
      <c r="AB196" s="57">
        <v>290</v>
      </c>
      <c r="AC196" s="106">
        <v>533</v>
      </c>
      <c r="AD196" s="104">
        <v>552</v>
      </c>
      <c r="AE196" s="55">
        <v>536</v>
      </c>
      <c r="AF196" s="50">
        <v>546</v>
      </c>
      <c r="AG196" s="113">
        <v>510</v>
      </c>
      <c r="AH196" s="24"/>
      <c r="AI196" s="25">
        <v>1688.5</v>
      </c>
      <c r="AJ196" s="28">
        <v>1895</v>
      </c>
      <c r="AK196" s="28">
        <v>1049</v>
      </c>
      <c r="AL196" s="28">
        <v>5959</v>
      </c>
      <c r="AM196" s="28">
        <v>6290</v>
      </c>
      <c r="AN196" s="28">
        <v>7102</v>
      </c>
      <c r="AO196" s="57">
        <v>6089</v>
      </c>
      <c r="AP196" s="80">
        <v>5782</v>
      </c>
      <c r="AQ196" s="80">
        <v>6158</v>
      </c>
      <c r="AR196" s="80">
        <v>6184</v>
      </c>
      <c r="AS196" s="80">
        <v>5576</v>
      </c>
      <c r="AT196" s="59">
        <v>5677</v>
      </c>
      <c r="AV196" s="33">
        <v>36.592880999999998</v>
      </c>
      <c r="AW196" s="34">
        <v>-121.884773</v>
      </c>
    </row>
    <row r="197" spans="1:49" x14ac:dyDescent="0.2">
      <c r="A197" s="2">
        <v>166</v>
      </c>
      <c r="B197" s="9">
        <f t="shared" si="16"/>
        <v>197</v>
      </c>
      <c r="C197" s="10" t="s">
        <v>151</v>
      </c>
      <c r="D197" s="10" t="s">
        <v>364</v>
      </c>
      <c r="E197" s="55">
        <f t="shared" si="17"/>
        <v>104.08333333333333</v>
      </c>
      <c r="F197" s="52">
        <f t="shared" si="15"/>
        <v>127</v>
      </c>
      <c r="G197" s="61">
        <f t="shared" si="18"/>
        <v>1260.5999999999999</v>
      </c>
      <c r="I197" s="102"/>
      <c r="J197" s="88">
        <v>121</v>
      </c>
      <c r="K197" s="86">
        <v>106</v>
      </c>
      <c r="L197" s="86" t="s">
        <v>370</v>
      </c>
      <c r="M197" s="86">
        <v>113.5</v>
      </c>
      <c r="N197" s="86">
        <v>96</v>
      </c>
      <c r="O197" s="86">
        <v>104</v>
      </c>
      <c r="P197" s="86">
        <v>84</v>
      </c>
      <c r="Q197" s="86">
        <v>86</v>
      </c>
      <c r="R197" s="86">
        <v>99</v>
      </c>
      <c r="S197" s="124">
        <v>93</v>
      </c>
      <c r="T197" s="95">
        <v>118</v>
      </c>
      <c r="U197" s="24"/>
      <c r="V197" s="25"/>
      <c r="W197" s="28">
        <v>192</v>
      </c>
      <c r="X197" s="28">
        <v>152</v>
      </c>
      <c r="Y197" s="28" t="s">
        <v>370</v>
      </c>
      <c r="Z197" s="28">
        <v>127</v>
      </c>
      <c r="AA197" s="28">
        <v>111</v>
      </c>
      <c r="AB197" s="57">
        <v>107</v>
      </c>
      <c r="AC197" s="106">
        <v>101</v>
      </c>
      <c r="AD197" s="104">
        <v>99</v>
      </c>
      <c r="AE197" s="55">
        <v>118</v>
      </c>
      <c r="AF197" s="50">
        <v>107</v>
      </c>
      <c r="AG197" s="113">
        <v>131</v>
      </c>
      <c r="AH197" s="24"/>
      <c r="AI197" s="25"/>
      <c r="AJ197" s="28">
        <v>1731</v>
      </c>
      <c r="AK197" s="28">
        <v>1329</v>
      </c>
      <c r="AL197" s="28" t="s">
        <v>370</v>
      </c>
      <c r="AM197" s="28">
        <v>1083</v>
      </c>
      <c r="AN197" s="28">
        <v>1201</v>
      </c>
      <c r="AO197" s="57">
        <v>1150</v>
      </c>
      <c r="AP197" s="80">
        <v>1095</v>
      </c>
      <c r="AQ197" s="80">
        <v>1157</v>
      </c>
      <c r="AR197" s="80">
        <v>1253</v>
      </c>
      <c r="AS197" s="80">
        <v>1286</v>
      </c>
      <c r="AT197" s="59">
        <v>1321</v>
      </c>
      <c r="AV197" s="33">
        <v>36.31747</v>
      </c>
      <c r="AW197" s="34">
        <v>-121.17581300000001</v>
      </c>
    </row>
    <row r="198" spans="1:49" x14ac:dyDescent="0.2">
      <c r="A198" s="2">
        <v>165</v>
      </c>
      <c r="B198" s="9">
        <f t="shared" si="16"/>
        <v>201</v>
      </c>
      <c r="C198" s="10" t="s">
        <v>181</v>
      </c>
      <c r="D198" s="10" t="s">
        <v>182</v>
      </c>
      <c r="E198" s="55">
        <f t="shared" si="17"/>
        <v>91.214285714285708</v>
      </c>
      <c r="F198" s="52">
        <f t="shared" si="15"/>
        <v>92.5</v>
      </c>
      <c r="G198" s="61">
        <f t="shared" si="18"/>
        <v>861.5454545454545</v>
      </c>
      <c r="I198" s="102">
        <v>171.5</v>
      </c>
      <c r="J198" s="88">
        <v>155</v>
      </c>
      <c r="K198" s="86">
        <v>79</v>
      </c>
      <c r="L198" s="86" t="s">
        <v>370</v>
      </c>
      <c r="M198" s="86">
        <v>73.5</v>
      </c>
      <c r="N198" s="86">
        <v>61.5</v>
      </c>
      <c r="O198" s="86">
        <v>56</v>
      </c>
      <c r="P198" s="86">
        <v>42</v>
      </c>
      <c r="Q198" s="86">
        <v>62</v>
      </c>
      <c r="R198" s="86">
        <v>103</v>
      </c>
      <c r="S198" s="124">
        <v>88</v>
      </c>
      <c r="T198" s="95">
        <v>167</v>
      </c>
      <c r="U198" s="24"/>
      <c r="V198" s="25">
        <v>205.5</v>
      </c>
      <c r="W198" s="28">
        <v>143</v>
      </c>
      <c r="X198" s="28">
        <v>79</v>
      </c>
      <c r="Y198" s="28" t="s">
        <v>370</v>
      </c>
      <c r="Z198" s="28">
        <v>79.5</v>
      </c>
      <c r="AA198" s="28">
        <v>54</v>
      </c>
      <c r="AB198" s="57">
        <v>55</v>
      </c>
      <c r="AC198" s="106">
        <v>52</v>
      </c>
      <c r="AD198" s="104">
        <v>72</v>
      </c>
      <c r="AE198" s="55">
        <v>79</v>
      </c>
      <c r="AF198" s="50">
        <v>64</v>
      </c>
      <c r="AG198" s="113">
        <v>161</v>
      </c>
      <c r="AH198" s="24"/>
      <c r="AI198" s="25">
        <v>1764</v>
      </c>
      <c r="AJ198" s="28">
        <v>1766</v>
      </c>
      <c r="AK198" s="28">
        <v>766</v>
      </c>
      <c r="AL198" s="28" t="s">
        <v>370</v>
      </c>
      <c r="AM198" s="28">
        <v>641</v>
      </c>
      <c r="AN198" s="28">
        <v>567</v>
      </c>
      <c r="AO198" s="57">
        <v>585</v>
      </c>
      <c r="AP198" s="80">
        <v>610</v>
      </c>
      <c r="AQ198" s="80">
        <v>694</v>
      </c>
      <c r="AR198" s="80">
        <v>692</v>
      </c>
      <c r="AS198" s="80">
        <v>697</v>
      </c>
      <c r="AT198" s="59">
        <v>695</v>
      </c>
      <c r="AV198" s="33">
        <v>36.428353999999999</v>
      </c>
      <c r="AW198" s="34">
        <v>-121.406047</v>
      </c>
    </row>
    <row r="199" spans="1:49" x14ac:dyDescent="0.2">
      <c r="A199" s="2">
        <v>164</v>
      </c>
      <c r="B199" s="9">
        <f t="shared" si="16"/>
        <v>196</v>
      </c>
      <c r="C199" s="10" t="s">
        <v>276</v>
      </c>
      <c r="D199" s="10" t="s">
        <v>277</v>
      </c>
      <c r="E199" s="55">
        <f t="shared" si="17"/>
        <v>113.57142857142857</v>
      </c>
      <c r="F199" s="52">
        <f t="shared" si="15"/>
        <v>158.1875</v>
      </c>
      <c r="G199" s="61">
        <f t="shared" si="18"/>
        <v>1616.409090909091</v>
      </c>
      <c r="I199" s="102">
        <v>96</v>
      </c>
      <c r="J199" s="88">
        <v>110</v>
      </c>
      <c r="K199" s="86">
        <v>100</v>
      </c>
      <c r="L199" s="86" t="s">
        <v>370</v>
      </c>
      <c r="M199" s="86">
        <v>106.5</v>
      </c>
      <c r="N199" s="86">
        <v>131.5</v>
      </c>
      <c r="O199" s="86">
        <v>124</v>
      </c>
      <c r="P199" s="86">
        <v>127</v>
      </c>
      <c r="Q199" s="86">
        <v>176</v>
      </c>
      <c r="R199" s="86">
        <v>142</v>
      </c>
      <c r="S199" s="124">
        <v>158</v>
      </c>
      <c r="T199" s="95">
        <v>197</v>
      </c>
      <c r="U199" s="24"/>
      <c r="V199" s="25">
        <v>121</v>
      </c>
      <c r="W199" s="28">
        <v>148</v>
      </c>
      <c r="X199" s="28">
        <v>156</v>
      </c>
      <c r="Y199" s="28" t="s">
        <v>370</v>
      </c>
      <c r="Z199" s="28">
        <v>148.5</v>
      </c>
      <c r="AA199" s="28">
        <v>153</v>
      </c>
      <c r="AB199" s="57">
        <v>153</v>
      </c>
      <c r="AC199" s="106">
        <v>205</v>
      </c>
      <c r="AD199" s="104">
        <v>181</v>
      </c>
      <c r="AE199" s="55">
        <v>171</v>
      </c>
      <c r="AF199" s="50">
        <v>176</v>
      </c>
      <c r="AG199" s="113">
        <v>198</v>
      </c>
      <c r="AH199" s="24"/>
      <c r="AI199" s="25">
        <v>1099.5</v>
      </c>
      <c r="AJ199" s="28">
        <v>1349</v>
      </c>
      <c r="AK199" s="28">
        <v>1381</v>
      </c>
      <c r="AL199" s="28" t="s">
        <v>370</v>
      </c>
      <c r="AM199" s="28">
        <v>1368</v>
      </c>
      <c r="AN199" s="28">
        <v>1515</v>
      </c>
      <c r="AO199" s="57">
        <v>1685</v>
      </c>
      <c r="AP199" s="80">
        <v>1787</v>
      </c>
      <c r="AQ199" s="80">
        <v>1990</v>
      </c>
      <c r="AR199" s="80">
        <v>1862</v>
      </c>
      <c r="AS199" s="80">
        <v>1787</v>
      </c>
      <c r="AT199" s="59">
        <v>1957</v>
      </c>
      <c r="AV199" s="33">
        <v>36.839638999999998</v>
      </c>
      <c r="AW199" s="34">
        <v>-121.734888</v>
      </c>
    </row>
    <row r="200" spans="1:49" x14ac:dyDescent="0.2">
      <c r="A200" s="2">
        <v>161</v>
      </c>
      <c r="B200" s="9">
        <f t="shared" si="16"/>
        <v>200</v>
      </c>
      <c r="C200" s="10" t="s">
        <v>312</v>
      </c>
      <c r="D200" s="10" t="s">
        <v>313</v>
      </c>
      <c r="E200" s="55">
        <f t="shared" si="17"/>
        <v>94.642857142857139</v>
      </c>
      <c r="F200" s="52">
        <f t="shared" si="15"/>
        <v>111.0625</v>
      </c>
      <c r="G200" s="61">
        <f t="shared" si="18"/>
        <v>965.4545454545455</v>
      </c>
      <c r="I200" s="102">
        <v>132.5</v>
      </c>
      <c r="J200" s="88">
        <v>116</v>
      </c>
      <c r="K200" s="86">
        <v>55</v>
      </c>
      <c r="L200" s="86" t="s">
        <v>370</v>
      </c>
      <c r="M200" s="86">
        <v>94</v>
      </c>
      <c r="N200" s="86">
        <v>99</v>
      </c>
      <c r="O200" s="86">
        <v>67</v>
      </c>
      <c r="P200" s="86">
        <v>99</v>
      </c>
      <c r="Q200" s="86">
        <v>89</v>
      </c>
      <c r="R200" s="86">
        <v>110</v>
      </c>
      <c r="S200" s="124">
        <v>95</v>
      </c>
      <c r="T200" s="95">
        <v>100</v>
      </c>
      <c r="U200" s="24"/>
      <c r="V200" s="25">
        <v>168</v>
      </c>
      <c r="W200" s="28">
        <v>112</v>
      </c>
      <c r="X200" s="28">
        <v>66</v>
      </c>
      <c r="Y200" s="28" t="s">
        <v>370</v>
      </c>
      <c r="Z200" s="28">
        <v>142</v>
      </c>
      <c r="AA200" s="28">
        <v>95.5</v>
      </c>
      <c r="AB200" s="57">
        <v>83</v>
      </c>
      <c r="AC200" s="106">
        <v>134</v>
      </c>
      <c r="AD200" s="104">
        <v>88</v>
      </c>
      <c r="AE200" s="55">
        <v>110</v>
      </c>
      <c r="AF200" s="50">
        <v>83</v>
      </c>
      <c r="AG200" s="113">
        <v>98</v>
      </c>
      <c r="AH200" s="24"/>
      <c r="AI200" s="25">
        <v>1336</v>
      </c>
      <c r="AJ200" s="28">
        <v>1100</v>
      </c>
      <c r="AK200" s="28">
        <v>755</v>
      </c>
      <c r="AL200" s="28" t="s">
        <v>370</v>
      </c>
      <c r="AM200" s="28">
        <v>880.5</v>
      </c>
      <c r="AN200" s="28">
        <v>977.5</v>
      </c>
      <c r="AO200" s="57">
        <v>875</v>
      </c>
      <c r="AP200" s="80">
        <v>912</v>
      </c>
      <c r="AQ200" s="80">
        <v>884</v>
      </c>
      <c r="AR200" s="80">
        <v>945</v>
      </c>
      <c r="AS200" s="80">
        <v>954</v>
      </c>
      <c r="AT200" s="59">
        <v>1001</v>
      </c>
      <c r="AV200" s="33">
        <v>36.329472000000003</v>
      </c>
      <c r="AW200" s="34">
        <v>-121.315343</v>
      </c>
    </row>
    <row r="201" spans="1:49" x14ac:dyDescent="0.2">
      <c r="A201" s="2">
        <v>146</v>
      </c>
      <c r="B201" s="9">
        <f t="shared" si="16"/>
        <v>205</v>
      </c>
      <c r="C201" s="10" t="s">
        <v>241</v>
      </c>
      <c r="D201" s="10" t="s">
        <v>242</v>
      </c>
      <c r="E201" s="55">
        <f t="shared" si="17"/>
        <v>89.285714285714292</v>
      </c>
      <c r="F201" s="52">
        <f t="shared" si="15"/>
        <v>74.75</v>
      </c>
      <c r="G201" s="61">
        <f t="shared" si="18"/>
        <v>708.36363636363637</v>
      </c>
      <c r="I201" s="102">
        <v>198</v>
      </c>
      <c r="J201" s="88">
        <v>112</v>
      </c>
      <c r="K201" s="86">
        <v>59</v>
      </c>
      <c r="L201" s="86" t="s">
        <v>370</v>
      </c>
      <c r="M201" s="86">
        <v>72</v>
      </c>
      <c r="N201" s="86">
        <v>83</v>
      </c>
      <c r="O201" s="86">
        <v>54</v>
      </c>
      <c r="P201" s="86">
        <v>47</v>
      </c>
      <c r="Q201" s="86">
        <v>64</v>
      </c>
      <c r="R201" s="86">
        <v>59</v>
      </c>
      <c r="S201" s="124">
        <v>49</v>
      </c>
      <c r="T201" s="95">
        <v>55</v>
      </c>
      <c r="U201" s="24"/>
      <c r="V201" s="25">
        <v>119</v>
      </c>
      <c r="W201" s="28">
        <v>76</v>
      </c>
      <c r="X201" s="28">
        <v>74</v>
      </c>
      <c r="Y201" s="28" t="s">
        <v>370</v>
      </c>
      <c r="Z201" s="28">
        <v>71.5</v>
      </c>
      <c r="AA201" s="28">
        <v>67.5</v>
      </c>
      <c r="AB201" s="57">
        <v>63</v>
      </c>
      <c r="AC201" s="106">
        <v>60</v>
      </c>
      <c r="AD201" s="104">
        <v>67</v>
      </c>
      <c r="AE201" s="55">
        <v>60</v>
      </c>
      <c r="AF201" s="50">
        <v>53</v>
      </c>
      <c r="AG201" s="113">
        <v>59</v>
      </c>
      <c r="AH201" s="24"/>
      <c r="AI201" s="25">
        <v>1245</v>
      </c>
      <c r="AJ201" s="28">
        <v>692</v>
      </c>
      <c r="AK201" s="28">
        <v>579</v>
      </c>
      <c r="AL201" s="28" t="s">
        <v>370</v>
      </c>
      <c r="AM201" s="28">
        <v>654.5</v>
      </c>
      <c r="AN201" s="28">
        <v>637.5</v>
      </c>
      <c r="AO201" s="57">
        <v>621</v>
      </c>
      <c r="AP201" s="80">
        <v>652</v>
      </c>
      <c r="AQ201" s="80">
        <v>732</v>
      </c>
      <c r="AR201" s="80">
        <v>653</v>
      </c>
      <c r="AS201" s="80">
        <v>672</v>
      </c>
      <c r="AT201" s="59">
        <v>654</v>
      </c>
      <c r="AV201" s="33">
        <v>36.242660999999998</v>
      </c>
      <c r="AW201" s="34">
        <v>-121.187501</v>
      </c>
    </row>
    <row r="202" spans="1:49" x14ac:dyDescent="0.2">
      <c r="A202" s="2">
        <v>168</v>
      </c>
      <c r="B202" s="9">
        <f t="shared" si="16"/>
        <v>203</v>
      </c>
      <c r="C202" s="10" t="s">
        <v>302</v>
      </c>
      <c r="D202" s="10" t="s">
        <v>303</v>
      </c>
      <c r="E202" s="55">
        <f t="shared" si="17"/>
        <v>64.285714285714292</v>
      </c>
      <c r="F202" s="52">
        <f t="shared" si="15"/>
        <v>84</v>
      </c>
      <c r="G202" s="61">
        <f t="shared" si="18"/>
        <v>717.40909090909088</v>
      </c>
      <c r="I202" s="102">
        <v>71.5</v>
      </c>
      <c r="J202" s="88">
        <v>103</v>
      </c>
      <c r="K202" s="86">
        <v>68</v>
      </c>
      <c r="L202" s="86" t="s">
        <v>370</v>
      </c>
      <c r="M202" s="86">
        <v>53</v>
      </c>
      <c r="N202" s="86">
        <v>43.5</v>
      </c>
      <c r="O202" s="86">
        <v>56</v>
      </c>
      <c r="P202" s="86">
        <v>55</v>
      </c>
      <c r="Q202" s="86">
        <v>55</v>
      </c>
      <c r="R202" s="86">
        <v>53</v>
      </c>
      <c r="S202" s="124">
        <v>89</v>
      </c>
      <c r="T202" s="95">
        <v>90</v>
      </c>
      <c r="U202" s="24"/>
      <c r="V202" s="25">
        <v>72</v>
      </c>
      <c r="W202" s="28">
        <v>138</v>
      </c>
      <c r="X202" s="28">
        <v>75</v>
      </c>
      <c r="Y202" s="28" t="s">
        <v>370</v>
      </c>
      <c r="Z202" s="28">
        <v>66.5</v>
      </c>
      <c r="AA202" s="28">
        <v>74.5</v>
      </c>
      <c r="AB202" s="57">
        <v>106</v>
      </c>
      <c r="AC202" s="106">
        <v>58</v>
      </c>
      <c r="AD202" s="104">
        <v>82</v>
      </c>
      <c r="AE202" s="55">
        <v>151</v>
      </c>
      <c r="AF202" s="50">
        <v>119</v>
      </c>
      <c r="AG202" s="113">
        <v>97</v>
      </c>
      <c r="AH202" s="24"/>
      <c r="AI202" s="25">
        <v>608</v>
      </c>
      <c r="AJ202" s="28">
        <v>1313</v>
      </c>
      <c r="AK202" s="28">
        <v>337</v>
      </c>
      <c r="AL202" s="28" t="s">
        <v>370</v>
      </c>
      <c r="AM202" s="28">
        <v>613</v>
      </c>
      <c r="AN202" s="28">
        <v>565.5</v>
      </c>
      <c r="AO202" s="57">
        <v>652</v>
      </c>
      <c r="AP202" s="80">
        <v>680</v>
      </c>
      <c r="AQ202" s="80">
        <v>772</v>
      </c>
      <c r="AR202" s="80">
        <v>764</v>
      </c>
      <c r="AS202" s="80">
        <v>788</v>
      </c>
      <c r="AT202" s="59">
        <v>799</v>
      </c>
      <c r="AV202" s="33">
        <v>36.572881000000002</v>
      </c>
      <c r="AW202" s="34">
        <v>-121.88134700000001</v>
      </c>
    </row>
    <row r="203" spans="1:49" x14ac:dyDescent="0.2">
      <c r="A203" s="2">
        <v>169</v>
      </c>
      <c r="B203" s="9">
        <f t="shared" si="16"/>
        <v>204</v>
      </c>
      <c r="C203" s="10" t="s">
        <v>243</v>
      </c>
      <c r="D203" s="10" t="s">
        <v>327</v>
      </c>
      <c r="E203" s="55">
        <f t="shared" si="17"/>
        <v>88.785714285714292</v>
      </c>
      <c r="F203" s="52">
        <f t="shared" si="15"/>
        <v>87.625</v>
      </c>
      <c r="G203" s="61">
        <f t="shared" si="18"/>
        <v>711.09090909090912</v>
      </c>
      <c r="I203" s="102">
        <v>170.5</v>
      </c>
      <c r="J203" s="88">
        <v>118</v>
      </c>
      <c r="K203" s="86">
        <v>60</v>
      </c>
      <c r="L203" s="86" t="s">
        <v>370</v>
      </c>
      <c r="M203" s="86">
        <v>104.5</v>
      </c>
      <c r="N203" s="86">
        <v>68.5</v>
      </c>
      <c r="O203" s="86">
        <v>56</v>
      </c>
      <c r="P203" s="86">
        <v>44</v>
      </c>
      <c r="Q203" s="86">
        <v>61</v>
      </c>
      <c r="R203" s="86">
        <v>46</v>
      </c>
      <c r="S203" s="124">
        <v>53</v>
      </c>
      <c r="T203" s="95">
        <v>56</v>
      </c>
      <c r="U203" s="24"/>
      <c r="V203" s="25">
        <v>172</v>
      </c>
      <c r="W203" s="28">
        <v>90</v>
      </c>
      <c r="X203" s="28">
        <v>88</v>
      </c>
      <c r="Y203" s="28" t="s">
        <v>370</v>
      </c>
      <c r="Z203" s="28">
        <v>86</v>
      </c>
      <c r="AA203" s="28">
        <v>74</v>
      </c>
      <c r="AB203" s="57">
        <v>62</v>
      </c>
      <c r="AC203" s="106">
        <v>60</v>
      </c>
      <c r="AD203" s="104">
        <v>69</v>
      </c>
      <c r="AE203" s="55">
        <v>54</v>
      </c>
      <c r="AF203" s="50">
        <v>63</v>
      </c>
      <c r="AG203" s="113">
        <v>53</v>
      </c>
      <c r="AH203" s="24"/>
      <c r="AI203" s="25">
        <v>1043.5</v>
      </c>
      <c r="AJ203" s="28">
        <v>800</v>
      </c>
      <c r="AK203" s="28">
        <v>370</v>
      </c>
      <c r="AL203" s="28" t="s">
        <v>370</v>
      </c>
      <c r="AM203" s="28">
        <v>723</v>
      </c>
      <c r="AN203" s="28">
        <v>708.5</v>
      </c>
      <c r="AO203" s="57">
        <v>702</v>
      </c>
      <c r="AP203" s="80">
        <v>666</v>
      </c>
      <c r="AQ203" s="80">
        <v>700</v>
      </c>
      <c r="AR203" s="80">
        <v>697</v>
      </c>
      <c r="AS203" s="80">
        <v>704</v>
      </c>
      <c r="AT203" s="59">
        <v>708</v>
      </c>
      <c r="AV203" s="33">
        <v>36.666561000000002</v>
      </c>
      <c r="AW203" s="34">
        <v>-121.65482900000001</v>
      </c>
    </row>
    <row r="204" spans="1:49" x14ac:dyDescent="0.2">
      <c r="A204" s="2">
        <v>172</v>
      </c>
      <c r="B204" s="9">
        <f t="shared" si="16"/>
        <v>199</v>
      </c>
      <c r="C204" s="10" t="s">
        <v>237</v>
      </c>
      <c r="D204" s="10" t="s">
        <v>238</v>
      </c>
      <c r="E204" s="55">
        <f t="shared" si="17"/>
        <v>56.625</v>
      </c>
      <c r="F204" s="52">
        <f t="shared" si="15"/>
        <v>84.125</v>
      </c>
      <c r="G204" s="61">
        <f t="shared" si="18"/>
        <v>978.42857142857144</v>
      </c>
      <c r="I204" s="102">
        <v>68</v>
      </c>
      <c r="J204" s="88">
        <v>83</v>
      </c>
      <c r="K204" s="86">
        <v>31</v>
      </c>
      <c r="L204" s="86" t="s">
        <v>370</v>
      </c>
      <c r="M204" s="86">
        <v>44.5</v>
      </c>
      <c r="N204" s="86" t="s">
        <v>370</v>
      </c>
      <c r="O204" s="86"/>
      <c r="P204" s="86"/>
      <c r="Q204" s="86"/>
      <c r="R204" s="86">
        <v>131</v>
      </c>
      <c r="S204" s="124">
        <v>135</v>
      </c>
      <c r="T204" s="95">
        <v>158</v>
      </c>
      <c r="U204" s="24"/>
      <c r="V204" s="25">
        <v>77.5</v>
      </c>
      <c r="W204" s="28">
        <v>107</v>
      </c>
      <c r="X204" s="28">
        <v>55</v>
      </c>
      <c r="Y204" s="28" t="s">
        <v>370</v>
      </c>
      <c r="Z204" s="28">
        <v>97</v>
      </c>
      <c r="AA204" s="28" t="s">
        <v>370</v>
      </c>
      <c r="AB204" s="57"/>
      <c r="AC204" s="106"/>
      <c r="AD204" s="104"/>
      <c r="AE204" s="55">
        <v>143</v>
      </c>
      <c r="AF204" s="50">
        <v>135</v>
      </c>
      <c r="AG204" s="113">
        <v>135</v>
      </c>
      <c r="AH204" s="24"/>
      <c r="AI204" s="25">
        <v>727</v>
      </c>
      <c r="AJ204" s="28">
        <v>948</v>
      </c>
      <c r="AK204" s="28">
        <v>412</v>
      </c>
      <c r="AL204" s="28" t="s">
        <v>370</v>
      </c>
      <c r="AM204" s="28">
        <v>792</v>
      </c>
      <c r="AN204" s="28" t="s">
        <v>370</v>
      </c>
      <c r="AO204" s="57"/>
      <c r="AP204" s="80"/>
      <c r="AQ204" s="80"/>
      <c r="AR204" s="80">
        <v>1308</v>
      </c>
      <c r="AS204" s="80">
        <v>1271</v>
      </c>
      <c r="AT204" s="59">
        <v>1391</v>
      </c>
      <c r="AV204" s="33">
        <v>36.128152999999998</v>
      </c>
      <c r="AW204" s="34">
        <v>-121.02077300000001</v>
      </c>
    </row>
    <row r="205" spans="1:49" x14ac:dyDescent="0.2">
      <c r="A205" s="2">
        <v>171</v>
      </c>
      <c r="B205" s="9">
        <f t="shared" si="16"/>
        <v>207</v>
      </c>
      <c r="C205" s="10" t="s">
        <v>332</v>
      </c>
      <c r="D205" s="10" t="s">
        <v>333</v>
      </c>
      <c r="E205" s="55">
        <f t="shared" si="17"/>
        <v>62.25</v>
      </c>
      <c r="F205" s="52">
        <f t="shared" si="15"/>
        <v>84.125</v>
      </c>
      <c r="G205" s="61">
        <f t="shared" si="18"/>
        <v>627.21428571428567</v>
      </c>
      <c r="I205" s="102">
        <v>59.5</v>
      </c>
      <c r="J205" s="88">
        <v>50</v>
      </c>
      <c r="K205" s="86">
        <v>95</v>
      </c>
      <c r="L205" s="86" t="s">
        <v>370</v>
      </c>
      <c r="M205" s="86">
        <v>44.5</v>
      </c>
      <c r="N205" s="86" t="s">
        <v>370</v>
      </c>
      <c r="O205" s="86"/>
      <c r="P205" s="86"/>
      <c r="Q205" s="86"/>
      <c r="R205" s="86">
        <v>56</v>
      </c>
      <c r="S205" s="124">
        <v>52</v>
      </c>
      <c r="T205" s="95">
        <v>86</v>
      </c>
      <c r="U205" s="24"/>
      <c r="V205" s="25">
        <v>73.5</v>
      </c>
      <c r="W205" s="28">
        <v>63</v>
      </c>
      <c r="X205" s="28">
        <v>103</v>
      </c>
      <c r="Y205" s="28" t="s">
        <v>370</v>
      </c>
      <c r="Z205" s="28">
        <v>97</v>
      </c>
      <c r="AA205" s="28" t="s">
        <v>370</v>
      </c>
      <c r="AB205" s="57"/>
      <c r="AC205" s="106"/>
      <c r="AD205" s="104"/>
      <c r="AE205" s="55">
        <v>74</v>
      </c>
      <c r="AF205" s="50">
        <v>53</v>
      </c>
      <c r="AG205" s="113">
        <v>85</v>
      </c>
      <c r="AH205" s="24"/>
      <c r="AI205" s="25">
        <v>598.5</v>
      </c>
      <c r="AJ205" s="28">
        <v>625</v>
      </c>
      <c r="AK205" s="28">
        <v>471</v>
      </c>
      <c r="AL205" s="28" t="s">
        <v>370</v>
      </c>
      <c r="AM205" s="28">
        <v>792</v>
      </c>
      <c r="AN205" s="28" t="s">
        <v>370</v>
      </c>
      <c r="AO205" s="57"/>
      <c r="AP205" s="80"/>
      <c r="AQ205" s="80"/>
      <c r="AR205" s="80">
        <v>637</v>
      </c>
      <c r="AS205" s="80">
        <v>635</v>
      </c>
      <c r="AT205" s="59">
        <v>632</v>
      </c>
      <c r="AV205" s="33">
        <v>36.705257000000003</v>
      </c>
      <c r="AW205" s="34">
        <v>-121.674975</v>
      </c>
    </row>
    <row r="206" spans="1:49" x14ac:dyDescent="0.2">
      <c r="A206" s="2">
        <v>173</v>
      </c>
      <c r="B206" s="9">
        <f t="shared" si="16"/>
        <v>136</v>
      </c>
      <c r="C206" s="10" t="s">
        <v>192</v>
      </c>
      <c r="D206" s="10" t="s">
        <v>193</v>
      </c>
      <c r="E206" s="55">
        <f t="shared" si="17"/>
        <v>59.25</v>
      </c>
      <c r="F206" s="52">
        <f t="shared" si="15"/>
        <v>70</v>
      </c>
      <c r="G206" s="61">
        <f t="shared" si="18"/>
        <v>8024.4285714285716</v>
      </c>
      <c r="I206" s="102">
        <v>148.5</v>
      </c>
      <c r="J206" s="88">
        <v>25</v>
      </c>
      <c r="K206" s="86">
        <v>19</v>
      </c>
      <c r="L206" s="86" t="s">
        <v>370</v>
      </c>
      <c r="M206" s="86">
        <v>44.5</v>
      </c>
      <c r="N206" s="86" t="s">
        <v>370</v>
      </c>
      <c r="O206" s="86"/>
      <c r="P206" s="86"/>
      <c r="Q206" s="86"/>
      <c r="R206" s="86">
        <v>1169</v>
      </c>
      <c r="S206" s="124">
        <v>1496</v>
      </c>
      <c r="T206" s="95">
        <v>1388</v>
      </c>
      <c r="U206" s="24"/>
      <c r="V206" s="25">
        <v>135</v>
      </c>
      <c r="W206" s="28">
        <v>29</v>
      </c>
      <c r="X206" s="28">
        <v>19</v>
      </c>
      <c r="Y206" s="28" t="s">
        <v>370</v>
      </c>
      <c r="Z206" s="28">
        <v>97</v>
      </c>
      <c r="AA206" s="28" t="s">
        <v>370</v>
      </c>
      <c r="AB206" s="57"/>
      <c r="AC206" s="106"/>
      <c r="AD206" s="104"/>
      <c r="AE206" s="55">
        <v>1476</v>
      </c>
      <c r="AF206" s="50">
        <v>1694</v>
      </c>
      <c r="AG206" s="113">
        <v>1753</v>
      </c>
      <c r="AH206" s="24"/>
      <c r="AI206" s="25">
        <v>1280</v>
      </c>
      <c r="AJ206" s="28">
        <v>247</v>
      </c>
      <c r="AK206" s="28">
        <v>86</v>
      </c>
      <c r="AL206" s="28" t="s">
        <v>370</v>
      </c>
      <c r="AM206" s="28">
        <v>792</v>
      </c>
      <c r="AN206" s="28" t="s">
        <v>370</v>
      </c>
      <c r="AO206" s="57"/>
      <c r="AP206" s="80"/>
      <c r="AQ206" s="80"/>
      <c r="AR206" s="80">
        <v>18283</v>
      </c>
      <c r="AS206" s="80">
        <v>17961</v>
      </c>
      <c r="AT206" s="59">
        <v>17522</v>
      </c>
      <c r="AV206" s="33">
        <v>36.503697000000003</v>
      </c>
      <c r="AW206" s="34">
        <v>-121.37777800000001</v>
      </c>
    </row>
    <row r="207" spans="1:49" x14ac:dyDescent="0.2">
      <c r="A207" s="2">
        <v>116</v>
      </c>
      <c r="B207" s="9">
        <f t="shared" si="16"/>
        <v>206</v>
      </c>
      <c r="C207" s="10" t="s">
        <v>150</v>
      </c>
      <c r="D207" s="10" t="s">
        <v>34</v>
      </c>
      <c r="E207" s="55">
        <f t="shared" si="17"/>
        <v>54.666666666666664</v>
      </c>
      <c r="F207" s="52">
        <f t="shared" si="15"/>
        <v>63.714285714285715</v>
      </c>
      <c r="G207" s="61">
        <f t="shared" si="18"/>
        <v>639.20000000000005</v>
      </c>
      <c r="I207" s="102"/>
      <c r="J207" s="88">
        <v>49</v>
      </c>
      <c r="K207" s="86">
        <v>37</v>
      </c>
      <c r="L207" s="86" t="s">
        <v>370</v>
      </c>
      <c r="M207" s="86">
        <v>48.5</v>
      </c>
      <c r="N207" s="86">
        <v>71.5</v>
      </c>
      <c r="O207" s="86">
        <v>65</v>
      </c>
      <c r="P207" s="86">
        <v>57</v>
      </c>
      <c r="Q207" s="86">
        <v>56</v>
      </c>
      <c r="R207" s="86">
        <v>53</v>
      </c>
      <c r="S207" s="124">
        <v>44</v>
      </c>
      <c r="T207" s="95">
        <v>51</v>
      </c>
      <c r="U207" s="24"/>
      <c r="V207" s="25"/>
      <c r="W207" s="28">
        <v>59</v>
      </c>
      <c r="X207" s="28">
        <v>63</v>
      </c>
      <c r="Y207" s="28" t="s">
        <v>370</v>
      </c>
      <c r="Z207" s="28">
        <v>54.5</v>
      </c>
      <c r="AA207" s="28">
        <v>56.5</v>
      </c>
      <c r="AB207" s="57">
        <v>66</v>
      </c>
      <c r="AC207" s="106">
        <v>66</v>
      </c>
      <c r="AD207" s="104">
        <v>81</v>
      </c>
      <c r="AE207" s="55">
        <v>76</v>
      </c>
      <c r="AF207" s="50">
        <v>56</v>
      </c>
      <c r="AG207" s="113">
        <v>59</v>
      </c>
      <c r="AH207" s="24"/>
      <c r="AI207" s="25"/>
      <c r="AJ207" s="28">
        <v>511</v>
      </c>
      <c r="AK207" s="28">
        <v>530</v>
      </c>
      <c r="AL207" s="28" t="s">
        <v>370</v>
      </c>
      <c r="AM207" s="28">
        <v>590</v>
      </c>
      <c r="AN207" s="28">
        <v>592</v>
      </c>
      <c r="AO207" s="57">
        <v>680</v>
      </c>
      <c r="AP207" s="80">
        <v>635</v>
      </c>
      <c r="AQ207" s="80">
        <v>695</v>
      </c>
      <c r="AR207" s="80">
        <v>715</v>
      </c>
      <c r="AS207" s="80">
        <v>727</v>
      </c>
      <c r="AT207" s="59">
        <v>717</v>
      </c>
      <c r="AV207" s="33">
        <v>36.376356000000001</v>
      </c>
      <c r="AW207" s="34">
        <v>-121.240194</v>
      </c>
    </row>
    <row r="208" spans="1:49" x14ac:dyDescent="0.2">
      <c r="A208" s="2">
        <v>174</v>
      </c>
      <c r="B208" s="9">
        <f t="shared" si="16"/>
        <v>175</v>
      </c>
      <c r="C208" s="10" t="s">
        <v>140</v>
      </c>
      <c r="D208" s="10" t="s">
        <v>141</v>
      </c>
      <c r="E208" s="51">
        <f t="shared" si="17"/>
        <v>37.625</v>
      </c>
      <c r="F208" s="51">
        <f t="shared" si="15"/>
        <v>55.75</v>
      </c>
      <c r="G208" s="61">
        <f t="shared" si="18"/>
        <v>3298.2857142857142</v>
      </c>
      <c r="I208" s="102">
        <v>34</v>
      </c>
      <c r="J208" s="88">
        <v>43</v>
      </c>
      <c r="K208" s="86">
        <v>29</v>
      </c>
      <c r="L208" s="86" t="s">
        <v>370</v>
      </c>
      <c r="M208" s="86">
        <v>44.5</v>
      </c>
      <c r="N208" s="86" t="s">
        <v>370</v>
      </c>
      <c r="O208" s="86"/>
      <c r="P208" s="86"/>
      <c r="Q208" s="86"/>
      <c r="R208" s="86">
        <v>475</v>
      </c>
      <c r="S208" s="124">
        <v>527</v>
      </c>
      <c r="T208" s="95">
        <v>710</v>
      </c>
      <c r="U208" s="24"/>
      <c r="V208" s="25">
        <v>37</v>
      </c>
      <c r="W208" s="28">
        <v>42</v>
      </c>
      <c r="X208" s="28">
        <v>47</v>
      </c>
      <c r="Y208" s="28" t="s">
        <v>370</v>
      </c>
      <c r="Z208" s="28">
        <v>97</v>
      </c>
      <c r="AA208" s="28" t="s">
        <v>370</v>
      </c>
      <c r="AB208" s="57"/>
      <c r="AC208" s="106"/>
      <c r="AD208" s="104"/>
      <c r="AE208" s="55">
        <v>526</v>
      </c>
      <c r="AF208" s="50">
        <v>575</v>
      </c>
      <c r="AG208" s="113">
        <v>675</v>
      </c>
      <c r="AH208" s="24"/>
      <c r="AI208" s="25">
        <v>365</v>
      </c>
      <c r="AJ208" s="28">
        <v>325</v>
      </c>
      <c r="AK208" s="28">
        <v>202</v>
      </c>
      <c r="AL208" s="28" t="s">
        <v>370</v>
      </c>
      <c r="AM208" s="28">
        <v>792</v>
      </c>
      <c r="AN208" s="28" t="s">
        <v>370</v>
      </c>
      <c r="AO208" s="57"/>
      <c r="AP208" s="80"/>
      <c r="AQ208" s="80"/>
      <c r="AR208" s="80">
        <v>7021</v>
      </c>
      <c r="AS208" s="80">
        <v>6921</v>
      </c>
      <c r="AT208" s="59">
        <v>7462</v>
      </c>
      <c r="AV208" s="33">
        <v>36.362394999999999</v>
      </c>
      <c r="AW208" s="34">
        <v>-121.308795</v>
      </c>
    </row>
    <row r="209" spans="1:49" x14ac:dyDescent="0.2">
      <c r="A209" s="2" t="s">
        <v>370</v>
      </c>
      <c r="B209" s="9">
        <f t="shared" si="16"/>
        <v>208</v>
      </c>
      <c r="C209" s="10" t="s">
        <v>220</v>
      </c>
      <c r="D209" s="10" t="s">
        <v>221</v>
      </c>
      <c r="E209" s="51">
        <f t="shared" si="17"/>
        <v>25</v>
      </c>
      <c r="F209" s="51">
        <f t="shared" si="15"/>
        <v>32</v>
      </c>
      <c r="G209" s="61">
        <f t="shared" si="18"/>
        <v>274</v>
      </c>
      <c r="I209" s="103"/>
      <c r="J209" s="88">
        <v>25</v>
      </c>
      <c r="K209" s="86"/>
      <c r="L209" s="86" t="s">
        <v>370</v>
      </c>
      <c r="M209" s="86" t="s">
        <v>370</v>
      </c>
      <c r="N209" s="86" t="s">
        <v>370</v>
      </c>
      <c r="O209" s="86"/>
      <c r="P209" s="86"/>
      <c r="Q209" s="86"/>
      <c r="R209" s="86"/>
      <c r="S209" s="124"/>
      <c r="T209" s="95"/>
      <c r="U209" s="24"/>
      <c r="V209" s="25"/>
      <c r="W209" s="28">
        <v>32</v>
      </c>
      <c r="X209" s="28"/>
      <c r="Y209" s="28" t="s">
        <v>370</v>
      </c>
      <c r="Z209" s="28" t="s">
        <v>370</v>
      </c>
      <c r="AA209" s="28" t="s">
        <v>370</v>
      </c>
      <c r="AB209" s="57"/>
      <c r="AC209" s="106"/>
      <c r="AD209" s="104"/>
      <c r="AE209" s="55"/>
      <c r="AF209" s="50"/>
      <c r="AG209" s="113"/>
      <c r="AH209" s="24"/>
      <c r="AI209" s="25"/>
      <c r="AJ209" s="28">
        <v>274</v>
      </c>
      <c r="AK209" s="28"/>
      <c r="AL209" s="28" t="s">
        <v>370</v>
      </c>
      <c r="AM209" s="28" t="s">
        <v>370</v>
      </c>
      <c r="AN209" s="28" t="s">
        <v>370</v>
      </c>
      <c r="AO209" s="57"/>
      <c r="AP209" s="80"/>
      <c r="AQ209" s="80"/>
      <c r="AR209" s="80"/>
      <c r="AS209" s="80"/>
      <c r="AT209" s="59"/>
      <c r="AV209" s="35">
        <v>36.295895999999999</v>
      </c>
      <c r="AW209" s="36">
        <v>-120.93132</v>
      </c>
    </row>
    <row r="210" spans="1:49" x14ac:dyDescent="0.2">
      <c r="A210" s="2">
        <v>152</v>
      </c>
      <c r="B210" s="11">
        <f t="shared" si="16"/>
        <v>209</v>
      </c>
      <c r="C210" s="12" t="s">
        <v>233</v>
      </c>
      <c r="D210" s="12" t="s">
        <v>234</v>
      </c>
      <c r="E210" s="48">
        <f t="shared" si="17"/>
        <v>12.833333333333334</v>
      </c>
      <c r="F210" s="48">
        <f t="shared" si="15"/>
        <v>12.857142857142858</v>
      </c>
      <c r="G210" s="62">
        <f t="shared" si="18"/>
        <v>113.14285714285714</v>
      </c>
      <c r="I210" s="87">
        <v>16</v>
      </c>
      <c r="J210" s="83"/>
      <c r="K210" s="83">
        <v>6</v>
      </c>
      <c r="L210" s="83" t="s">
        <v>370</v>
      </c>
      <c r="M210" s="83">
        <v>12</v>
      </c>
      <c r="N210" s="84">
        <v>10</v>
      </c>
      <c r="O210" s="84">
        <v>13</v>
      </c>
      <c r="P210" s="85">
        <v>20</v>
      </c>
      <c r="Q210" s="97">
        <v>13</v>
      </c>
      <c r="R210" s="119">
        <v>184</v>
      </c>
      <c r="S210" s="125"/>
      <c r="T210" s="95"/>
      <c r="U210" s="24"/>
      <c r="V210" s="31">
        <v>14.5</v>
      </c>
      <c r="W210" s="32"/>
      <c r="X210" s="32">
        <v>9</v>
      </c>
      <c r="Y210" s="32" t="s">
        <v>370</v>
      </c>
      <c r="Z210" s="32">
        <v>11.5</v>
      </c>
      <c r="AA210" s="32">
        <v>15</v>
      </c>
      <c r="AB210" s="58">
        <v>15</v>
      </c>
      <c r="AC210" s="108">
        <v>12</v>
      </c>
      <c r="AD210" s="107">
        <v>13</v>
      </c>
      <c r="AE210" s="120"/>
      <c r="AF210" s="126"/>
      <c r="AG210" s="113"/>
      <c r="AH210" s="24"/>
      <c r="AI210" s="31">
        <v>109</v>
      </c>
      <c r="AJ210" s="32"/>
      <c r="AK210" s="32">
        <v>62</v>
      </c>
      <c r="AL210" s="32" t="s">
        <v>370</v>
      </c>
      <c r="AM210" s="32">
        <v>114</v>
      </c>
      <c r="AN210" s="32">
        <v>115</v>
      </c>
      <c r="AO210" s="58">
        <v>136</v>
      </c>
      <c r="AP210" s="81">
        <v>130</v>
      </c>
      <c r="AQ210" s="81">
        <v>126</v>
      </c>
      <c r="AR210" s="58"/>
      <c r="AS210" s="58"/>
      <c r="AT210" s="59"/>
      <c r="AV210" s="37">
        <v>36.129910000000002</v>
      </c>
      <c r="AW210" s="38">
        <v>-121.089899</v>
      </c>
    </row>
    <row r="211" spans="1:49" x14ac:dyDescent="0.2">
      <c r="N211" s="46"/>
      <c r="T211" s="96"/>
    </row>
    <row r="212" spans="1:49" x14ac:dyDescent="0.2">
      <c r="C212" s="118" t="s">
        <v>395</v>
      </c>
      <c r="D212" s="1" t="s">
        <v>396</v>
      </c>
      <c r="N212" s="46"/>
    </row>
    <row r="213" spans="1:49" ht="25.5" x14ac:dyDescent="0.2">
      <c r="C213" s="117" t="s">
        <v>397</v>
      </c>
      <c r="D213" s="116" t="s">
        <v>409</v>
      </c>
      <c r="N213" s="46"/>
    </row>
    <row r="214" spans="1:49" x14ac:dyDescent="0.2">
      <c r="D214" s="1" t="s">
        <v>398</v>
      </c>
      <c r="N214" s="46"/>
    </row>
    <row r="215" spans="1:49" x14ac:dyDescent="0.2">
      <c r="D215" s="1" t="s">
        <v>399</v>
      </c>
      <c r="N215" s="46"/>
    </row>
    <row r="216" spans="1:49" x14ac:dyDescent="0.2">
      <c r="D216" s="1" t="s">
        <v>400</v>
      </c>
      <c r="N216" s="46"/>
    </row>
    <row r="217" spans="1:49" x14ac:dyDescent="0.2">
      <c r="D217" s="1" t="s">
        <v>401</v>
      </c>
      <c r="N217" s="46"/>
    </row>
    <row r="218" spans="1:49" x14ac:dyDescent="0.2">
      <c r="D218" s="1" t="s">
        <v>402</v>
      </c>
      <c r="N218" s="46"/>
    </row>
    <row r="219" spans="1:49" x14ac:dyDescent="0.2">
      <c r="D219" s="1" t="s">
        <v>403</v>
      </c>
      <c r="N219" s="46"/>
    </row>
    <row r="220" spans="1:49" x14ac:dyDescent="0.2">
      <c r="D220" s="1" t="s">
        <v>404</v>
      </c>
      <c r="N220" s="46"/>
    </row>
    <row r="221" spans="1:49" x14ac:dyDescent="0.2">
      <c r="D221" s="1" t="s">
        <v>405</v>
      </c>
      <c r="N221" s="46"/>
    </row>
    <row r="222" spans="1:49" x14ac:dyDescent="0.2">
      <c r="N222" s="46"/>
    </row>
    <row r="223" spans="1:49" x14ac:dyDescent="0.2">
      <c r="N223" s="46"/>
    </row>
    <row r="224" spans="1:49" x14ac:dyDescent="0.2">
      <c r="N224" s="46"/>
    </row>
    <row r="225" spans="14:14" x14ac:dyDescent="0.2">
      <c r="N225" s="46"/>
    </row>
    <row r="226" spans="14:14" x14ac:dyDescent="0.2">
      <c r="N226" s="46"/>
    </row>
    <row r="227" spans="14:14" x14ac:dyDescent="0.2">
      <c r="N227" s="46"/>
    </row>
    <row r="228" spans="14:14" x14ac:dyDescent="0.2">
      <c r="N228" s="46"/>
    </row>
    <row r="229" spans="14:14" x14ac:dyDescent="0.2">
      <c r="N229" s="46"/>
    </row>
    <row r="230" spans="14:14" x14ac:dyDescent="0.2">
      <c r="N230" s="46"/>
    </row>
    <row r="231" spans="14:14" x14ac:dyDescent="0.2">
      <c r="N231" s="46"/>
    </row>
    <row r="232" spans="14:14" x14ac:dyDescent="0.2">
      <c r="N232" s="46"/>
    </row>
    <row r="233" spans="14:14" x14ac:dyDescent="0.2">
      <c r="N233" s="46"/>
    </row>
    <row r="234" spans="14:14" x14ac:dyDescent="0.2">
      <c r="N234" s="46"/>
    </row>
    <row r="235" spans="14:14" x14ac:dyDescent="0.2">
      <c r="N235" s="46"/>
    </row>
    <row r="236" spans="14:14" x14ac:dyDescent="0.2">
      <c r="N236" s="46"/>
    </row>
    <row r="237" spans="14:14" x14ac:dyDescent="0.2">
      <c r="N237" s="46"/>
    </row>
    <row r="238" spans="14:14" x14ac:dyDescent="0.2">
      <c r="N238" s="46"/>
    </row>
    <row r="239" spans="14:14" x14ac:dyDescent="0.2">
      <c r="N239" s="46"/>
    </row>
    <row r="240" spans="14:14" x14ac:dyDescent="0.2">
      <c r="N240" s="46"/>
    </row>
    <row r="241" spans="14:14" x14ac:dyDescent="0.2">
      <c r="N241" s="46"/>
    </row>
    <row r="242" spans="14:14" x14ac:dyDescent="0.2">
      <c r="N242" s="46"/>
    </row>
    <row r="243" spans="14:14" x14ac:dyDescent="0.2">
      <c r="N243" s="46"/>
    </row>
    <row r="244" spans="14:14" x14ac:dyDescent="0.2">
      <c r="N244" s="46"/>
    </row>
    <row r="245" spans="14:14" x14ac:dyDescent="0.2">
      <c r="N245" s="46"/>
    </row>
    <row r="246" spans="14:14" x14ac:dyDescent="0.2">
      <c r="N246" s="46"/>
    </row>
    <row r="247" spans="14:14" x14ac:dyDescent="0.2">
      <c r="N247" s="46"/>
    </row>
    <row r="248" spans="14:14" x14ac:dyDescent="0.2">
      <c r="N248" s="46"/>
    </row>
    <row r="249" spans="14:14" x14ac:dyDescent="0.2">
      <c r="N249" s="46"/>
    </row>
    <row r="250" spans="14:14" x14ac:dyDescent="0.2">
      <c r="N250" s="46"/>
    </row>
    <row r="251" spans="14:14" x14ac:dyDescent="0.2">
      <c r="N251" s="46"/>
    </row>
    <row r="252" spans="14:14" x14ac:dyDescent="0.2">
      <c r="N252" s="46"/>
    </row>
    <row r="253" spans="14:14" x14ac:dyDescent="0.2">
      <c r="N253" s="46"/>
    </row>
    <row r="254" spans="14:14" x14ac:dyDescent="0.2">
      <c r="N254" s="46"/>
    </row>
    <row r="255" spans="14:14" x14ac:dyDescent="0.2">
      <c r="N255" s="46"/>
    </row>
    <row r="256" spans="14:14" x14ac:dyDescent="0.2">
      <c r="N256" s="46"/>
    </row>
    <row r="257" spans="14:14" x14ac:dyDescent="0.2">
      <c r="N257" s="46"/>
    </row>
    <row r="258" spans="14:14" x14ac:dyDescent="0.2">
      <c r="N258" s="46"/>
    </row>
    <row r="259" spans="14:14" x14ac:dyDescent="0.2">
      <c r="N259" s="46"/>
    </row>
  </sheetData>
  <sortState xmlns:xlrd2="http://schemas.microsoft.com/office/spreadsheetml/2017/richdata2" ref="A2:G210">
    <sortCondition ref="B2:B210"/>
  </sortState>
  <pageMargins left="0.7" right="0.7" top="0.75" bottom="0.75" header="0.3" footer="0.3"/>
  <pageSetup scale="68" orientation="landscape" horizontalDpi="4294967292" verticalDpi="4294967292" r:id="rId1"/>
  <headerFooter>
    <oddHeader>&amp;L&amp;"Calibri,Bold"&amp;14Transportation Agency_x000D_&amp;"Calibri,Regular"&amp;12Regional Traffic Counts Program_x000D_&amp;10Peak Season (August), 2007-2010</oddHeader>
  </headerFooter>
  <colBreaks count="1" manualBreakCount="1">
    <brk id="4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9A18C41AAC3418EBFC4D13CA3E59E" ma:contentTypeVersion="10" ma:contentTypeDescription="Create a new document." ma:contentTypeScope="" ma:versionID="4506baaea53cb81b568866ad24496149">
  <xsd:schema xmlns:xsd="http://www.w3.org/2001/XMLSchema" xmlns:xs="http://www.w3.org/2001/XMLSchema" xmlns:p="http://schemas.microsoft.com/office/2006/metadata/properties" xmlns:ns2="dc22578f-816f-46db-a965-a1ef8daeb1c2" xmlns:ns3="faf2dff7-1506-4aa5-8991-bbb7af5dd8fc" targetNamespace="http://schemas.microsoft.com/office/2006/metadata/properties" ma:root="true" ma:fieldsID="5adff99f844f020e7c07655dff32cea6" ns2:_="" ns3:_="">
    <xsd:import namespace="dc22578f-816f-46db-a965-a1ef8daeb1c2"/>
    <xsd:import namespace="faf2dff7-1506-4aa5-8991-bbb7af5dd8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578f-816f-46db-a965-a1ef8daeb1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f2dff7-1506-4aa5-8991-bbb7af5dd8f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9AF8CD-83BC-452D-8CF6-C143916CF3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A6E301-A5A3-4406-9F17-7527D76F21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22578f-816f-46db-a965-a1ef8daeb1c2"/>
    <ds:schemaRef ds:uri="faf2dff7-1506-4aa5-8991-bbb7af5dd8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F4B80D-1EB9-4E6D-BD0B-F178E981EDE4}">
  <ds:schemaRefs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faf2dff7-1506-4aa5-8991-bbb7af5dd8fc"/>
    <ds:schemaRef ds:uri="dc22578f-816f-46db-a965-a1ef8daeb1c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Peak-offPeak_Summary</vt:lpstr>
      <vt:lpstr>TAMC Traffic Counts Peak</vt:lpstr>
      <vt:lpstr>TAMC Traffic Counts OffPeak</vt:lpstr>
      <vt:lpstr>'TAMC Traffic Counts OffPeak'!Print_Titles</vt:lpstr>
      <vt:lpstr>'TAMC Traffic Counts Peak'!Print_Titles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Zeller</dc:creator>
  <cp:lastModifiedBy>Stefania Castillo</cp:lastModifiedBy>
  <cp:lastPrinted>2010-09-17T18:12:21Z</cp:lastPrinted>
  <dcterms:created xsi:type="dcterms:W3CDTF">2009-10-21T16:29:31Z</dcterms:created>
  <dcterms:modified xsi:type="dcterms:W3CDTF">2019-07-12T23:04:57Z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0x0101009A89A18C41AAC3418EBFC4D13CA3E59E</vt:lpwstr>
  </property>
</Properties>
</file>